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7bb0e0dd04c9b/Documents/sweep parish council/finance/audit/2021/"/>
    </mc:Choice>
  </mc:AlternateContent>
  <xr:revisionPtr revIDLastSave="0" documentId="8_{9392ED82-DB20-4C5E-8880-53277593FBBA}" xr6:coauthVersionLast="47" xr6:coauthVersionMax="47" xr10:uidLastSave="{00000000-0000-0000-0000-000000000000}"/>
  <bookViews>
    <workbookView xWindow="-108" yWindow="-108" windowWidth="23256" windowHeight="12576" xr2:uid="{5E24F2DD-264B-4FBD-8E38-1F18E284BF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2" i="1" l="1"/>
  <c r="AD82" i="1"/>
  <c r="AA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Z81" i="1"/>
  <c r="AB81" i="1" s="1"/>
  <c r="AB79" i="1"/>
  <c r="Z79" i="1"/>
  <c r="AC79" i="1" s="1"/>
  <c r="Z78" i="1"/>
  <c r="AB78" i="1" s="1"/>
  <c r="AB77" i="1"/>
  <c r="Z77" i="1"/>
  <c r="AC77" i="1" s="1"/>
  <c r="Z76" i="1"/>
  <c r="AB76" i="1" s="1"/>
  <c r="AB75" i="1"/>
  <c r="Z75" i="1"/>
  <c r="AC75" i="1" s="1"/>
  <c r="Z74" i="1"/>
  <c r="AB74" i="1" s="1"/>
  <c r="AB73" i="1"/>
  <c r="Z73" i="1"/>
  <c r="AC73" i="1" s="1"/>
  <c r="Z72" i="1"/>
  <c r="AB72" i="1" s="1"/>
  <c r="AB71" i="1"/>
  <c r="Z71" i="1"/>
  <c r="AC71" i="1" s="1"/>
  <c r="Z70" i="1"/>
  <c r="AB70" i="1" s="1"/>
  <c r="AB69" i="1"/>
  <c r="Z69" i="1"/>
  <c r="AC69" i="1" s="1"/>
  <c r="Z68" i="1"/>
  <c r="AB68" i="1" s="1"/>
  <c r="AB67" i="1"/>
  <c r="Z67" i="1"/>
  <c r="AC67" i="1" s="1"/>
  <c r="Z66" i="1"/>
  <c r="AB66" i="1" s="1"/>
  <c r="AB65" i="1"/>
  <c r="Z65" i="1"/>
  <c r="AC65" i="1" s="1"/>
  <c r="Z64" i="1"/>
  <c r="AB64" i="1" s="1"/>
  <c r="AB63" i="1"/>
  <c r="Z63" i="1"/>
  <c r="AC63" i="1" s="1"/>
  <c r="Z62" i="1"/>
  <c r="AB62" i="1" s="1"/>
  <c r="AB61" i="1"/>
  <c r="Z61" i="1"/>
  <c r="AC61" i="1" s="1"/>
  <c r="Z60" i="1"/>
  <c r="AB60" i="1" s="1"/>
  <c r="AB59" i="1"/>
  <c r="Z59" i="1"/>
  <c r="AC59" i="1" s="1"/>
  <c r="AC58" i="1"/>
  <c r="Z58" i="1"/>
  <c r="AB58" i="1" s="1"/>
  <c r="AB57" i="1"/>
  <c r="Z57" i="1"/>
  <c r="AC57" i="1" s="1"/>
  <c r="AC56" i="1"/>
  <c r="Z56" i="1"/>
  <c r="AB56" i="1" s="1"/>
  <c r="AB55" i="1"/>
  <c r="Z55" i="1"/>
  <c r="AC55" i="1" s="1"/>
  <c r="AC54" i="1"/>
  <c r="Z54" i="1"/>
  <c r="AB54" i="1" s="1"/>
  <c r="AB53" i="1"/>
  <c r="Z53" i="1"/>
  <c r="AC53" i="1" s="1"/>
  <c r="AC52" i="1"/>
  <c r="Z52" i="1"/>
  <c r="AB52" i="1" s="1"/>
  <c r="AB51" i="1"/>
  <c r="Z51" i="1"/>
  <c r="AC51" i="1" s="1"/>
  <c r="AC50" i="1"/>
  <c r="Z50" i="1"/>
  <c r="AB50" i="1" s="1"/>
  <c r="AB49" i="1"/>
  <c r="Z49" i="1"/>
  <c r="AC49" i="1" s="1"/>
  <c r="AC48" i="1"/>
  <c r="Z48" i="1"/>
  <c r="AB48" i="1" s="1"/>
  <c r="AB47" i="1"/>
  <c r="Z47" i="1"/>
  <c r="AC47" i="1" s="1"/>
  <c r="AC46" i="1"/>
  <c r="Z46" i="1"/>
  <c r="AB46" i="1" s="1"/>
  <c r="AB45" i="1"/>
  <c r="Z45" i="1"/>
  <c r="AC45" i="1" s="1"/>
  <c r="AC44" i="1"/>
  <c r="Z44" i="1"/>
  <c r="AB44" i="1" s="1"/>
  <c r="AB43" i="1"/>
  <c r="Z43" i="1"/>
  <c r="AC43" i="1" s="1"/>
  <c r="AC42" i="1"/>
  <c r="Z42" i="1"/>
  <c r="AC41" i="1"/>
  <c r="Z41" i="1"/>
  <c r="AB41" i="1" s="1"/>
  <c r="AB40" i="1"/>
  <c r="Z40" i="1"/>
  <c r="AC40" i="1" s="1"/>
  <c r="AC39" i="1"/>
  <c r="Z39" i="1"/>
  <c r="AB39" i="1" s="1"/>
  <c r="AB38" i="1"/>
  <c r="Z38" i="1"/>
  <c r="AC38" i="1" s="1"/>
  <c r="AC37" i="1"/>
  <c r="Z37" i="1"/>
  <c r="AC36" i="1"/>
  <c r="Z36" i="1"/>
  <c r="AB36" i="1" s="1"/>
  <c r="AB35" i="1"/>
  <c r="Z35" i="1"/>
  <c r="AC35" i="1" s="1"/>
  <c r="AC34" i="1"/>
  <c r="Z34" i="1"/>
  <c r="AB34" i="1" s="1"/>
  <c r="AB33" i="1"/>
  <c r="Z33" i="1"/>
  <c r="AC33" i="1" s="1"/>
  <c r="AC32" i="1"/>
  <c r="Z32" i="1"/>
  <c r="AB32" i="1" s="1"/>
  <c r="AB31" i="1"/>
  <c r="Z31" i="1"/>
  <c r="AC31" i="1" s="1"/>
  <c r="AC30" i="1"/>
  <c r="Z30" i="1"/>
  <c r="AB30" i="1" s="1"/>
  <c r="AB29" i="1"/>
  <c r="Z29" i="1"/>
  <c r="AC29" i="1" s="1"/>
  <c r="AC28" i="1"/>
  <c r="Z28" i="1"/>
  <c r="AB28" i="1" s="1"/>
  <c r="AB27" i="1"/>
  <c r="Z27" i="1"/>
  <c r="AC27" i="1" s="1"/>
  <c r="AC26" i="1"/>
  <c r="Z26" i="1"/>
  <c r="AB26" i="1" s="1"/>
  <c r="AB25" i="1"/>
  <c r="Z25" i="1"/>
  <c r="AC25" i="1" s="1"/>
  <c r="AC24" i="1"/>
  <c r="Z24" i="1"/>
  <c r="AB24" i="1" s="1"/>
  <c r="AB23" i="1"/>
  <c r="Z23" i="1"/>
  <c r="AC23" i="1" s="1"/>
  <c r="AC22" i="1"/>
  <c r="Z22" i="1"/>
  <c r="AB22" i="1" s="1"/>
  <c r="Z21" i="1"/>
  <c r="AC21" i="1" s="1"/>
  <c r="AB20" i="1"/>
  <c r="Z20" i="1"/>
  <c r="AC20" i="1" s="1"/>
  <c r="Z19" i="1"/>
  <c r="AB19" i="1" s="1"/>
  <c r="AB18" i="1"/>
  <c r="Z18" i="1"/>
  <c r="AC18" i="1" s="1"/>
  <c r="Z17" i="1"/>
  <c r="AB17" i="1" s="1"/>
  <c r="AB16" i="1"/>
  <c r="Z16" i="1"/>
  <c r="AC16" i="1" s="1"/>
  <c r="Z15" i="1"/>
  <c r="AB15" i="1" s="1"/>
  <c r="Z14" i="1"/>
  <c r="AC14" i="1" s="1"/>
  <c r="AB13" i="1"/>
  <c r="Z13" i="1"/>
  <c r="AC13" i="1" s="1"/>
  <c r="AC12" i="1"/>
  <c r="Z12" i="1"/>
  <c r="AB12" i="1" s="1"/>
  <c r="AB11" i="1"/>
  <c r="Z11" i="1"/>
  <c r="AC11" i="1" s="1"/>
  <c r="AC10" i="1"/>
  <c r="Z10" i="1"/>
  <c r="AB10" i="1" s="1"/>
  <c r="AB9" i="1"/>
  <c r="Z9" i="1"/>
  <c r="AC9" i="1" s="1"/>
  <c r="AC7" i="1"/>
  <c r="Z7" i="1"/>
  <c r="AB7" i="1" s="1"/>
  <c r="AB6" i="1"/>
  <c r="Z6" i="1"/>
  <c r="AC6" i="1" s="1"/>
  <c r="AC5" i="1"/>
  <c r="Z5" i="1"/>
  <c r="AB5" i="1" s="1"/>
  <c r="AB4" i="1"/>
  <c r="Z4" i="1"/>
  <c r="AC4" i="1" s="1"/>
  <c r="AC3" i="1"/>
  <c r="Z3" i="1"/>
  <c r="Z2" i="1"/>
  <c r="AB2" i="1" l="1"/>
  <c r="Z82" i="1"/>
  <c r="AC15" i="1"/>
  <c r="AC17" i="1"/>
  <c r="AC19" i="1"/>
  <c r="AC82" i="1"/>
  <c r="AC66" i="1"/>
  <c r="AC76" i="1"/>
  <c r="AC78" i="1"/>
  <c r="AC60" i="1"/>
  <c r="AC62" i="1"/>
  <c r="AC64" i="1"/>
  <c r="AC68" i="1"/>
  <c r="AC70" i="1"/>
  <c r="AC72" i="1"/>
  <c r="AC74" i="1"/>
  <c r="AC81" i="1"/>
  <c r="AB82" i="1" l="1"/>
  <c r="AC2" i="1"/>
</calcChain>
</file>

<file path=xl/sharedStrings.xml><?xml version="1.0" encoding="utf-8"?>
<sst xmlns="http://schemas.openxmlformats.org/spreadsheetml/2006/main" count="158" uniqueCount="97">
  <si>
    <t>Date</t>
  </si>
  <si>
    <t>To Whom Paid</t>
  </si>
  <si>
    <t>Particulars</t>
  </si>
  <si>
    <t>number</t>
  </si>
  <si>
    <t>Maintenance</t>
  </si>
  <si>
    <t>salary / pension</t>
  </si>
  <si>
    <t>Stationery</t>
  </si>
  <si>
    <t>Subs</t>
  </si>
  <si>
    <t>Insurance</t>
  </si>
  <si>
    <t>Training</t>
  </si>
  <si>
    <t>Audit</t>
  </si>
  <si>
    <t>APM</t>
  </si>
  <si>
    <t>wreath</t>
  </si>
  <si>
    <t>ww1 trees</t>
  </si>
  <si>
    <t>hire</t>
  </si>
  <si>
    <t>comp</t>
  </si>
  <si>
    <t>xmas tree</t>
  </si>
  <si>
    <t>Play inp</t>
  </si>
  <si>
    <t>Grants / donations</t>
  </si>
  <si>
    <t>Data Prot</t>
  </si>
  <si>
    <t>land</t>
  </si>
  <si>
    <t>connected</t>
  </si>
  <si>
    <t>Cheque</t>
  </si>
  <si>
    <t>Check</t>
  </si>
  <si>
    <t>s137</t>
  </si>
  <si>
    <t>VAT</t>
  </si>
  <si>
    <t xml:space="preserve">NEST </t>
  </si>
  <si>
    <t xml:space="preserve">DIRECT DEBIT </t>
  </si>
  <si>
    <t>MAINTENANCE</t>
  </si>
  <si>
    <t>REIMBURSE LAPTOP</t>
  </si>
  <si>
    <t>AED LOCATOR LTD</t>
  </si>
  <si>
    <t>DEFIBRILLATOR PADS</t>
  </si>
  <si>
    <t>PARISH MAGAZINE PRINTING</t>
  </si>
  <si>
    <t>DEFIB FLYER</t>
  </si>
  <si>
    <t>CPRE</t>
  </si>
  <si>
    <t>Membership</t>
  </si>
  <si>
    <t>Came and Company</t>
  </si>
  <si>
    <t>Insurance premium</t>
  </si>
  <si>
    <t>S Graham</t>
  </si>
  <si>
    <t>reimburse clerk auditor voucher</t>
  </si>
  <si>
    <t>reimburse clerk postage stationery</t>
  </si>
  <si>
    <t>KM Short Mat Bowls club</t>
  </si>
  <si>
    <t>Grant</t>
  </si>
  <si>
    <t>Information Commissioner</t>
  </si>
  <si>
    <t>Data protection fee</t>
  </si>
  <si>
    <t>pfk littlejohn</t>
  </si>
  <si>
    <t>audit fee</t>
  </si>
  <si>
    <t>vale signs and print</t>
  </si>
  <si>
    <t>happy tracks signs</t>
  </si>
  <si>
    <t>salc</t>
  </si>
  <si>
    <t>affiliation fee</t>
  </si>
  <si>
    <t>play inspection company</t>
  </si>
  <si>
    <t>annual inspection</t>
  </si>
  <si>
    <t xml:space="preserve">hmrc </t>
  </si>
  <si>
    <t>income tax</t>
  </si>
  <si>
    <t>ssdc</t>
  </si>
  <si>
    <t>parish ranger</t>
  </si>
  <si>
    <t>teec</t>
  </si>
  <si>
    <t>website hosting</t>
  </si>
  <si>
    <t>website set up</t>
  </si>
  <si>
    <t>Paul Stubbs</t>
  </si>
  <si>
    <t>Flower competition vase</t>
  </si>
  <si>
    <t>rbl</t>
  </si>
  <si>
    <t>poppy appeal</t>
  </si>
  <si>
    <t>km netball</t>
  </si>
  <si>
    <t>grant</t>
  </si>
  <si>
    <t>bsd pre school</t>
  </si>
  <si>
    <t>km school psa</t>
  </si>
  <si>
    <t xml:space="preserve">MBBA </t>
  </si>
  <si>
    <t>grant (2019-20)</t>
  </si>
  <si>
    <t>walton press</t>
  </si>
  <si>
    <t>leaflet printing</t>
  </si>
  <si>
    <t>km village hall</t>
  </si>
  <si>
    <t>lease of land</t>
  </si>
  <si>
    <t>gb sport and leisure</t>
  </si>
  <si>
    <t>basket swing repair kit</t>
  </si>
  <si>
    <t>glasdon</t>
  </si>
  <si>
    <t>bin lids</t>
  </si>
  <si>
    <t>R Sutton</t>
  </si>
  <si>
    <t>reimburse Christmas Tree</t>
  </si>
  <si>
    <t>Glasdon</t>
  </si>
  <si>
    <t>litter bin</t>
  </si>
  <si>
    <t>postage / stationery reimburse clerk</t>
  </si>
  <si>
    <t>Village hall committee</t>
  </si>
  <si>
    <t>Playing field committee</t>
  </si>
  <si>
    <t>KM KW PCC</t>
  </si>
  <si>
    <t>planning traning</t>
  </si>
  <si>
    <t>C Lane</t>
  </si>
  <si>
    <t>reimburse gift for website administrator</t>
  </si>
  <si>
    <t>play area inspections</t>
  </si>
  <si>
    <t>microsoft office subs reimburse clerk</t>
  </si>
  <si>
    <t>internet security reimburse clerk</t>
  </si>
  <si>
    <t>zoom subscritption</t>
  </si>
  <si>
    <t>hmrc</t>
  </si>
  <si>
    <t>salaries</t>
  </si>
  <si>
    <t>nest pension</t>
  </si>
  <si>
    <t>net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</si>
</sst>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singleAccounting"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14" fontId="3" fillId="0" borderId="0" xfId="0" applyNumberFormat="1" applyFont="1"/>
    <xf numFmtId="44" fontId="3" fillId="0" borderId="0" xfId="1" applyFont="1" applyAlignment="1">
      <alignment horizontal="left"/>
    </xf>
    <xf numFmtId="0" fontId="3" fillId="0" borderId="0" xfId="0" applyFont="1"/>
    <xf numFmtId="0" fontId="3" fillId="0" borderId="0" xfId="1" applyNumberFormat="1" applyFont="1" applyAlignment="1">
      <alignment horizontal="left"/>
    </xf>
    <xf numFmtId="164" fontId="3" fillId="0" borderId="0" xfId="0" applyNumberFormat="1" applyFont="1"/>
    <xf numFmtId="44" fontId="4" fillId="0" borderId="0" xfId="1" applyFont="1" applyAlignment="1">
      <alignment horizontal="left"/>
    </xf>
    <xf numFmtId="0" fontId="4" fillId="0" borderId="0" xfId="1" applyNumberFormat="1" applyFont="1" applyAlignment="1">
      <alignment horizontal="left"/>
    </xf>
    <xf numFmtId="44" fontId="4" fillId="0" borderId="0" xfId="1" applyFont="1"/>
    <xf numFmtId="44" fontId="0" fillId="0" borderId="0" xfId="1" applyFont="1" applyAlignment="1">
      <alignment horizontal="left"/>
    </xf>
    <xf numFmtId="44" fontId="0" fillId="0" borderId="0" xfId="1" applyFont="1"/>
    <xf numFmtId="0" fontId="0" fillId="0" borderId="0" xfId="1" applyNumberFormat="1" applyFont="1"/>
    <xf numFmtId="164" fontId="5" fillId="0" borderId="0" xfId="1" applyNumberFormat="1" applyFont="1" applyAlignment="1">
      <alignment horizontal="left"/>
    </xf>
    <xf numFmtId="44" fontId="5" fillId="0" borderId="0" xfId="1" applyFont="1" applyAlignment="1">
      <alignment horizontal="left"/>
    </xf>
    <xf numFmtId="44" fontId="6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F2D5-9459-4456-BD6E-5B2B357E89C6}">
  <dimension ref="A1:AE82"/>
  <sheetViews>
    <sheetView tabSelected="1" topLeftCell="R1" workbookViewId="0">
      <selection activeCell="A82" sqref="A1:AE82"/>
    </sheetView>
  </sheetViews>
  <sheetFormatPr defaultRowHeight="15" x14ac:dyDescent="0.25"/>
  <cols>
    <col min="1" max="1" width="10.42578125" bestFit="1" customWidth="1"/>
    <col min="2" max="2" width="29" bestFit="1" customWidth="1"/>
    <col min="3" max="3" width="34" bestFit="1" customWidth="1"/>
    <col min="4" max="4" width="14.7109375" bestFit="1" customWidth="1"/>
    <col min="5" max="5" width="11" bestFit="1" customWidth="1"/>
    <col min="6" max="6" width="13.5703125" bestFit="1" customWidth="1"/>
    <col min="7" max="7" width="9" bestFit="1" customWidth="1"/>
    <col min="9" max="9" width="8.85546875" bestFit="1" customWidth="1"/>
    <col min="10" max="10" width="8.140625" bestFit="1" customWidth="1"/>
    <col min="11" max="11" width="7.7109375" bestFit="1" customWidth="1"/>
    <col min="12" max="12" width="5.28515625" bestFit="1" customWidth="1"/>
    <col min="13" max="13" width="7.7109375" bestFit="1" customWidth="1"/>
    <col min="14" max="14" width="9.42578125" bestFit="1" customWidth="1"/>
    <col min="15" max="15" width="5.28515625" bestFit="1" customWidth="1"/>
    <col min="16" max="16" width="8.140625" bestFit="1" customWidth="1"/>
    <col min="17" max="17" width="9" bestFit="1" customWidth="1"/>
    <col min="19" max="19" width="15.5703125" bestFit="1" customWidth="1"/>
    <col min="21" max="21" width="8" bestFit="1" customWidth="1"/>
    <col min="23" max="23" width="9.28515625" bestFit="1" customWidth="1"/>
    <col min="24" max="25" width="5.28515625" bestFit="1" customWidth="1"/>
    <col min="26" max="26" width="9.42578125" bestFit="1" customWidth="1"/>
    <col min="27" max="27" width="5.28515625" bestFit="1" customWidth="1"/>
    <col min="28" max="29" width="9.85546875" bestFit="1" customWidth="1"/>
    <col min="30" max="30" width="9" bestFit="1" customWidth="1"/>
    <col min="31" max="31" width="7.7109375" bestFit="1" customWidth="1"/>
  </cols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  <c r="U1" s="1" t="s">
        <v>19</v>
      </c>
      <c r="V1" s="1" t="s">
        <v>20</v>
      </c>
      <c r="W1" s="1" t="s">
        <v>21</v>
      </c>
      <c r="X1" s="1"/>
      <c r="Y1" s="1"/>
      <c r="Z1" s="1"/>
      <c r="AA1" s="1"/>
      <c r="AB1" s="1" t="s">
        <v>22</v>
      </c>
      <c r="AC1" s="1" t="s">
        <v>23</v>
      </c>
      <c r="AD1" s="1" t="s">
        <v>24</v>
      </c>
      <c r="AE1" s="1" t="s">
        <v>25</v>
      </c>
    </row>
    <row r="2" spans="1:31" x14ac:dyDescent="0.25">
      <c r="A2" s="2">
        <v>43928</v>
      </c>
      <c r="B2" s="3"/>
      <c r="C2" s="4" t="s">
        <v>94</v>
      </c>
      <c r="D2" s="5">
        <v>200997</v>
      </c>
      <c r="E2" s="6"/>
      <c r="F2" s="3">
        <v>252.95</v>
      </c>
      <c r="G2" s="4"/>
      <c r="H2" s="3"/>
      <c r="I2" s="4"/>
      <c r="J2" s="3"/>
      <c r="K2" s="4"/>
      <c r="L2" s="3"/>
      <c r="M2" s="4"/>
      <c r="N2" s="3"/>
      <c r="O2" s="4"/>
      <c r="P2" s="3"/>
      <c r="Q2" s="4"/>
      <c r="R2" s="3"/>
      <c r="S2" s="4"/>
      <c r="T2" s="3"/>
      <c r="U2" s="4"/>
      <c r="V2" s="3"/>
      <c r="W2" s="4"/>
      <c r="X2" s="3"/>
      <c r="Y2" s="4"/>
      <c r="Z2" s="7">
        <f t="shared" ref="Z2:Z36" si="0">SUM(E2:Y2)</f>
        <v>252.95</v>
      </c>
      <c r="AA2" s="8"/>
      <c r="AB2" s="7">
        <f>SUM(Z2+AA2)</f>
        <v>252.95</v>
      </c>
      <c r="AC2" s="7">
        <f>SUM(AA2+AB2)</f>
        <v>252.95</v>
      </c>
      <c r="AD2" s="7"/>
      <c r="AE2" s="7"/>
    </row>
    <row r="3" spans="1:31" x14ac:dyDescent="0.25">
      <c r="A3" s="2">
        <v>43928</v>
      </c>
      <c r="B3" s="3"/>
      <c r="C3" s="4" t="s">
        <v>95</v>
      </c>
      <c r="D3" s="5" t="s">
        <v>27</v>
      </c>
      <c r="E3" s="6"/>
      <c r="F3" s="3">
        <v>19.010000000000002</v>
      </c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7">
        <f t="shared" si="0"/>
        <v>19.010000000000002</v>
      </c>
      <c r="AA3" s="8"/>
      <c r="AB3" s="7"/>
      <c r="AC3" s="7">
        <f t="shared" ref="AC3:AC66" si="1">SUM(Z3+AA3)</f>
        <v>19.010000000000002</v>
      </c>
      <c r="AD3" s="7"/>
      <c r="AE3" s="9"/>
    </row>
    <row r="4" spans="1:31" x14ac:dyDescent="0.25">
      <c r="A4" s="2">
        <v>43928</v>
      </c>
      <c r="B4" s="3"/>
      <c r="C4" s="4" t="s">
        <v>93</v>
      </c>
      <c r="D4" s="5">
        <v>200998</v>
      </c>
      <c r="E4" s="6"/>
      <c r="F4" s="3">
        <v>2.6</v>
      </c>
      <c r="G4" s="4"/>
      <c r="H4" s="3"/>
      <c r="I4" s="4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3"/>
      <c r="W4" s="4"/>
      <c r="X4" s="3"/>
      <c r="Y4" s="4"/>
      <c r="Z4" s="7">
        <f t="shared" si="0"/>
        <v>2.6</v>
      </c>
      <c r="AA4" s="8"/>
      <c r="AB4" s="7">
        <f t="shared" ref="AB4:AB36" si="2">SUM(Z4+AA4)</f>
        <v>2.6</v>
      </c>
      <c r="AC4" s="7">
        <f t="shared" si="1"/>
        <v>2.6</v>
      </c>
      <c r="AD4" s="7"/>
      <c r="AE4" s="9"/>
    </row>
    <row r="5" spans="1:31" x14ac:dyDescent="0.25">
      <c r="A5" s="2">
        <v>43928</v>
      </c>
      <c r="B5" s="3"/>
      <c r="C5" s="4" t="s">
        <v>28</v>
      </c>
      <c r="D5" s="5">
        <v>200999</v>
      </c>
      <c r="E5" s="6">
        <v>51</v>
      </c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7">
        <f t="shared" si="0"/>
        <v>51</v>
      </c>
      <c r="AA5" s="8"/>
      <c r="AB5" s="7">
        <f t="shared" si="2"/>
        <v>51</v>
      </c>
      <c r="AC5" s="7">
        <f t="shared" si="1"/>
        <v>51</v>
      </c>
      <c r="AD5" s="7"/>
      <c r="AE5" s="9"/>
    </row>
    <row r="6" spans="1:31" x14ac:dyDescent="0.25">
      <c r="A6" s="2">
        <v>43928</v>
      </c>
      <c r="B6" s="3"/>
      <c r="C6" s="4" t="s">
        <v>28</v>
      </c>
      <c r="D6" s="5">
        <v>201000</v>
      </c>
      <c r="E6" s="6">
        <v>159.91999999999999</v>
      </c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3"/>
      <c r="W6" s="4"/>
      <c r="X6" s="3"/>
      <c r="Y6" s="4"/>
      <c r="Z6" s="7">
        <f t="shared" si="0"/>
        <v>159.91999999999999</v>
      </c>
      <c r="AA6" s="8"/>
      <c r="AB6" s="7">
        <f t="shared" si="2"/>
        <v>159.91999999999999</v>
      </c>
      <c r="AC6" s="7">
        <f t="shared" si="1"/>
        <v>159.91999999999999</v>
      </c>
      <c r="AD6" s="7"/>
      <c r="AE6" s="9"/>
    </row>
    <row r="7" spans="1:31" x14ac:dyDescent="0.25">
      <c r="A7" s="2">
        <v>43928</v>
      </c>
      <c r="B7" s="3"/>
      <c r="C7" s="4" t="s">
        <v>29</v>
      </c>
      <c r="D7" s="5">
        <v>201001</v>
      </c>
      <c r="E7" s="6"/>
      <c r="F7" s="3"/>
      <c r="G7" s="4">
        <v>438</v>
      </c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3"/>
      <c r="W7" s="4"/>
      <c r="X7" s="3"/>
      <c r="Y7" s="4"/>
      <c r="Z7" s="7">
        <f t="shared" si="0"/>
        <v>438</v>
      </c>
      <c r="AA7" s="8"/>
      <c r="AB7" s="7">
        <f t="shared" si="2"/>
        <v>438</v>
      </c>
      <c r="AC7" s="7">
        <f t="shared" si="1"/>
        <v>438</v>
      </c>
      <c r="AD7" s="7"/>
      <c r="AE7" s="9">
        <v>73</v>
      </c>
    </row>
    <row r="8" spans="1:31" x14ac:dyDescent="0.25">
      <c r="A8" s="2"/>
      <c r="B8" s="3"/>
      <c r="C8" s="4"/>
      <c r="D8" s="5"/>
      <c r="E8" s="6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7"/>
      <c r="AA8" s="8"/>
      <c r="AB8" s="7"/>
      <c r="AC8" s="7"/>
      <c r="AD8" s="7"/>
      <c r="AE8" s="9"/>
    </row>
    <row r="9" spans="1:31" x14ac:dyDescent="0.25">
      <c r="A9" s="2">
        <v>43928</v>
      </c>
      <c r="B9" s="3" t="s">
        <v>30</v>
      </c>
      <c r="C9" s="4" t="s">
        <v>31</v>
      </c>
      <c r="D9" s="5">
        <v>201002</v>
      </c>
      <c r="E9" s="6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>
        <v>130.68</v>
      </c>
      <c r="U9" s="4"/>
      <c r="V9" s="3"/>
      <c r="W9" s="4"/>
      <c r="X9" s="3"/>
      <c r="Y9" s="4"/>
      <c r="Z9" s="7">
        <f t="shared" si="0"/>
        <v>130.68</v>
      </c>
      <c r="AA9" s="8"/>
      <c r="AB9" s="7">
        <f t="shared" si="2"/>
        <v>130.68</v>
      </c>
      <c r="AC9" s="7">
        <f t="shared" si="1"/>
        <v>130.68</v>
      </c>
      <c r="AD9" s="7"/>
      <c r="AE9" s="9">
        <v>21.78</v>
      </c>
    </row>
    <row r="10" spans="1:31" x14ac:dyDescent="0.25">
      <c r="A10" s="2">
        <v>43928</v>
      </c>
      <c r="B10" s="3" t="s">
        <v>32</v>
      </c>
      <c r="C10" s="4" t="s">
        <v>33</v>
      </c>
      <c r="D10" s="5">
        <v>201003</v>
      </c>
      <c r="E10" s="6"/>
      <c r="F10" s="3"/>
      <c r="G10" s="4">
        <v>35.25</v>
      </c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3"/>
      <c r="W10" s="4"/>
      <c r="X10" s="3"/>
      <c r="Y10" s="4"/>
      <c r="Z10" s="7">
        <f t="shared" si="0"/>
        <v>35.25</v>
      </c>
      <c r="AA10" s="8"/>
      <c r="AB10" s="7">
        <f t="shared" si="2"/>
        <v>35.25</v>
      </c>
      <c r="AC10" s="7">
        <f t="shared" si="1"/>
        <v>35.25</v>
      </c>
      <c r="AD10" s="7"/>
      <c r="AE10" s="9"/>
    </row>
    <row r="11" spans="1:31" x14ac:dyDescent="0.25">
      <c r="A11" s="2">
        <v>43956</v>
      </c>
      <c r="B11" s="3"/>
      <c r="C11" s="4" t="s">
        <v>94</v>
      </c>
      <c r="D11" s="5">
        <v>201004</v>
      </c>
      <c r="E11" s="6"/>
      <c r="F11" s="3">
        <v>255.55</v>
      </c>
      <c r="G11" s="4"/>
      <c r="H11" s="3"/>
      <c r="I11" s="4"/>
      <c r="J11" s="3"/>
      <c r="K11" s="4"/>
      <c r="L11" s="3"/>
      <c r="M11" s="4"/>
      <c r="N11" s="3"/>
      <c r="O11" s="4"/>
      <c r="P11" s="3"/>
      <c r="Q11" s="4"/>
      <c r="R11" s="3"/>
      <c r="S11" s="4"/>
      <c r="T11" s="3"/>
      <c r="U11" s="4"/>
      <c r="V11" s="3"/>
      <c r="W11" s="4"/>
      <c r="X11" s="3"/>
      <c r="Y11" s="4"/>
      <c r="Z11" s="7">
        <f t="shared" si="0"/>
        <v>255.55</v>
      </c>
      <c r="AA11" s="8"/>
      <c r="AB11" s="7">
        <f t="shared" si="2"/>
        <v>255.55</v>
      </c>
      <c r="AC11" s="7">
        <f t="shared" si="1"/>
        <v>255.55</v>
      </c>
      <c r="AD11" s="7"/>
      <c r="AE11" s="9"/>
    </row>
    <row r="12" spans="1:31" x14ac:dyDescent="0.25">
      <c r="A12" s="2">
        <v>43956</v>
      </c>
      <c r="B12" s="3"/>
      <c r="C12" s="4" t="s">
        <v>96</v>
      </c>
      <c r="D12" s="5" t="s">
        <v>27</v>
      </c>
      <c r="E12" s="6"/>
      <c r="F12" s="3">
        <v>19.010000000000002</v>
      </c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3"/>
      <c r="W12" s="4"/>
      <c r="X12" s="3"/>
      <c r="Y12" s="4"/>
      <c r="Z12" s="7">
        <f t="shared" si="0"/>
        <v>19.010000000000002</v>
      </c>
      <c r="AA12" s="8"/>
      <c r="AB12" s="7">
        <f t="shared" si="2"/>
        <v>19.010000000000002</v>
      </c>
      <c r="AC12" s="7">
        <f t="shared" si="1"/>
        <v>19.010000000000002</v>
      </c>
      <c r="AD12" s="7"/>
      <c r="AE12" s="9"/>
    </row>
    <row r="13" spans="1:31" x14ac:dyDescent="0.25">
      <c r="A13" s="2">
        <v>43956</v>
      </c>
      <c r="B13" s="3" t="s">
        <v>34</v>
      </c>
      <c r="C13" s="4" t="s">
        <v>35</v>
      </c>
      <c r="D13" s="5">
        <v>201005</v>
      </c>
      <c r="E13" s="6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>
        <v>36</v>
      </c>
      <c r="T13" s="3"/>
      <c r="U13" s="4"/>
      <c r="V13" s="3"/>
      <c r="W13" s="4"/>
      <c r="X13" s="3"/>
      <c r="Y13" s="4"/>
      <c r="Z13" s="7">
        <f t="shared" si="0"/>
        <v>36</v>
      </c>
      <c r="AA13" s="8"/>
      <c r="AB13" s="7">
        <f t="shared" si="2"/>
        <v>36</v>
      </c>
      <c r="AC13" s="7">
        <f t="shared" si="1"/>
        <v>36</v>
      </c>
      <c r="AD13" s="7"/>
      <c r="AE13" s="9"/>
    </row>
    <row r="14" spans="1:31" x14ac:dyDescent="0.25">
      <c r="A14" s="2">
        <v>43956</v>
      </c>
      <c r="B14" s="3" t="s">
        <v>36</v>
      </c>
      <c r="C14" s="4" t="s">
        <v>37</v>
      </c>
      <c r="D14" s="5">
        <v>201006</v>
      </c>
      <c r="E14" s="6"/>
      <c r="F14" s="3"/>
      <c r="G14" s="4"/>
      <c r="H14" s="3"/>
      <c r="I14" s="4">
        <v>679.06</v>
      </c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3"/>
      <c r="W14" s="4"/>
      <c r="X14" s="3"/>
      <c r="Y14" s="4"/>
      <c r="Z14" s="7">
        <f t="shared" si="0"/>
        <v>679.06</v>
      </c>
      <c r="AA14" s="8"/>
      <c r="AB14" s="7"/>
      <c r="AC14" s="7">
        <f t="shared" si="1"/>
        <v>679.06</v>
      </c>
      <c r="AD14" s="7"/>
      <c r="AE14" s="9"/>
    </row>
    <row r="15" spans="1:31" x14ac:dyDescent="0.25">
      <c r="A15" s="2">
        <v>43984</v>
      </c>
      <c r="B15" s="3"/>
      <c r="C15" s="4" t="s">
        <v>94</v>
      </c>
      <c r="D15" s="5">
        <v>201007</v>
      </c>
      <c r="E15" s="6"/>
      <c r="F15" s="3">
        <v>255.55</v>
      </c>
      <c r="G15" s="4"/>
      <c r="H15" s="3"/>
      <c r="I15" s="4"/>
      <c r="J15" s="3"/>
      <c r="K15" s="4"/>
      <c r="L15" s="3"/>
      <c r="M15" s="4"/>
      <c r="N15" s="3"/>
      <c r="O15" s="4"/>
      <c r="P15" s="3"/>
      <c r="Q15" s="4"/>
      <c r="R15" s="3"/>
      <c r="S15" s="4"/>
      <c r="T15" s="3"/>
      <c r="U15" s="4"/>
      <c r="V15" s="3"/>
      <c r="W15" s="4"/>
      <c r="X15" s="3"/>
      <c r="Y15" s="4"/>
      <c r="Z15" s="7">
        <f t="shared" si="0"/>
        <v>255.55</v>
      </c>
      <c r="AA15" s="8"/>
      <c r="AB15" s="7">
        <f t="shared" si="2"/>
        <v>255.55</v>
      </c>
      <c r="AC15" s="7">
        <f t="shared" si="1"/>
        <v>255.55</v>
      </c>
      <c r="AD15" s="7"/>
      <c r="AE15" s="9"/>
    </row>
    <row r="16" spans="1:31" x14ac:dyDescent="0.25">
      <c r="A16" s="2">
        <v>43984</v>
      </c>
      <c r="B16" s="3"/>
      <c r="C16" s="4" t="s">
        <v>96</v>
      </c>
      <c r="D16" s="5" t="s">
        <v>27</v>
      </c>
      <c r="E16" s="6"/>
      <c r="F16" s="3">
        <v>19.010000000000002</v>
      </c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3"/>
      <c r="W16" s="4"/>
      <c r="X16" s="3"/>
      <c r="Y16" s="4"/>
      <c r="Z16" s="7">
        <f t="shared" si="0"/>
        <v>19.010000000000002</v>
      </c>
      <c r="AA16" s="8"/>
      <c r="AB16" s="7">
        <f t="shared" si="2"/>
        <v>19.010000000000002</v>
      </c>
      <c r="AC16" s="7">
        <f t="shared" si="1"/>
        <v>19.010000000000002</v>
      </c>
      <c r="AD16" s="7"/>
      <c r="AE16" s="9"/>
    </row>
    <row r="17" spans="1:31" x14ac:dyDescent="0.25">
      <c r="A17" s="2">
        <v>43984</v>
      </c>
      <c r="B17" s="3"/>
      <c r="C17" s="4" t="s">
        <v>28</v>
      </c>
      <c r="D17" s="5">
        <v>201008</v>
      </c>
      <c r="E17" s="6">
        <v>165</v>
      </c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3"/>
      <c r="W17" s="4"/>
      <c r="X17" s="3"/>
      <c r="Y17" s="4"/>
      <c r="Z17" s="7">
        <f t="shared" si="0"/>
        <v>165</v>
      </c>
      <c r="AA17" s="8"/>
      <c r="AB17" s="7">
        <f t="shared" si="2"/>
        <v>165</v>
      </c>
      <c r="AC17" s="7">
        <f t="shared" si="1"/>
        <v>165</v>
      </c>
      <c r="AD17" s="7"/>
      <c r="AE17" s="9"/>
    </row>
    <row r="18" spans="1:31" x14ac:dyDescent="0.25">
      <c r="A18" s="2">
        <v>43984</v>
      </c>
      <c r="B18" s="3"/>
      <c r="C18" s="4" t="s">
        <v>39</v>
      </c>
      <c r="D18" s="5">
        <v>201009</v>
      </c>
      <c r="E18" s="6"/>
      <c r="F18" s="3"/>
      <c r="G18" s="4"/>
      <c r="H18" s="3"/>
      <c r="I18" s="4"/>
      <c r="J18" s="3"/>
      <c r="K18" s="4">
        <v>103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3"/>
      <c r="W18" s="4"/>
      <c r="X18" s="3"/>
      <c r="Y18" s="4"/>
      <c r="Z18" s="7">
        <f t="shared" si="0"/>
        <v>103</v>
      </c>
      <c r="AA18" s="8"/>
      <c r="AB18" s="7">
        <f t="shared" si="2"/>
        <v>103</v>
      </c>
      <c r="AC18" s="7">
        <f t="shared" si="1"/>
        <v>103</v>
      </c>
      <c r="AD18" s="7"/>
      <c r="AE18" s="9"/>
    </row>
    <row r="19" spans="1:31" x14ac:dyDescent="0.25">
      <c r="A19" s="2">
        <v>43984</v>
      </c>
      <c r="B19" s="3"/>
      <c r="C19" s="4" t="s">
        <v>40</v>
      </c>
      <c r="D19" s="5">
        <v>201010</v>
      </c>
      <c r="E19" s="6"/>
      <c r="F19" s="3"/>
      <c r="G19" s="4">
        <v>48.16</v>
      </c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3"/>
      <c r="W19" s="4"/>
      <c r="X19" s="3"/>
      <c r="Y19" s="4"/>
      <c r="Z19" s="7">
        <f t="shared" si="0"/>
        <v>48.16</v>
      </c>
      <c r="AA19" s="8"/>
      <c r="AB19" s="7">
        <f t="shared" si="2"/>
        <v>48.16</v>
      </c>
      <c r="AC19" s="7">
        <f t="shared" si="1"/>
        <v>48.16</v>
      </c>
      <c r="AD19" s="7"/>
      <c r="AE19" s="9">
        <v>2.97</v>
      </c>
    </row>
    <row r="20" spans="1:31" x14ac:dyDescent="0.25">
      <c r="A20" s="2">
        <v>44019</v>
      </c>
      <c r="B20" s="3"/>
      <c r="C20" s="4" t="s">
        <v>94</v>
      </c>
      <c r="D20" s="5">
        <v>201011</v>
      </c>
      <c r="E20" s="6"/>
      <c r="F20" s="3">
        <v>255.55</v>
      </c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3"/>
      <c r="W20" s="4"/>
      <c r="X20" s="3"/>
      <c r="Y20" s="4"/>
      <c r="Z20" s="7">
        <f t="shared" si="0"/>
        <v>255.55</v>
      </c>
      <c r="AA20" s="8"/>
      <c r="AB20" s="7">
        <f t="shared" si="2"/>
        <v>255.55</v>
      </c>
      <c r="AC20" s="7">
        <f t="shared" si="1"/>
        <v>255.55</v>
      </c>
      <c r="AD20" s="7"/>
      <c r="AE20" s="9"/>
    </row>
    <row r="21" spans="1:31" x14ac:dyDescent="0.25">
      <c r="A21" s="2">
        <v>44019</v>
      </c>
      <c r="B21" s="3"/>
      <c r="C21" s="4" t="s">
        <v>95</v>
      </c>
      <c r="D21" s="5" t="s">
        <v>27</v>
      </c>
      <c r="E21" s="6"/>
      <c r="F21" s="3">
        <v>19.010000000000002</v>
      </c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3"/>
      <c r="W21" s="4"/>
      <c r="X21" s="3"/>
      <c r="Y21" s="4"/>
      <c r="Z21" s="7">
        <f t="shared" si="0"/>
        <v>19.010000000000002</v>
      </c>
      <c r="AA21" s="8"/>
      <c r="AB21" s="7"/>
      <c r="AC21" s="7">
        <f t="shared" si="1"/>
        <v>19.010000000000002</v>
      </c>
      <c r="AD21" s="7"/>
      <c r="AE21" s="9"/>
    </row>
    <row r="22" spans="1:31" x14ac:dyDescent="0.25">
      <c r="A22" s="2">
        <v>44019</v>
      </c>
      <c r="B22" s="3"/>
      <c r="C22" s="4" t="s">
        <v>28</v>
      </c>
      <c r="D22" s="5">
        <v>201012</v>
      </c>
      <c r="E22" s="6">
        <v>118.9</v>
      </c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3"/>
      <c r="W22" s="4"/>
      <c r="X22" s="3"/>
      <c r="Y22" s="4"/>
      <c r="Z22" s="7">
        <f t="shared" si="0"/>
        <v>118.9</v>
      </c>
      <c r="AA22" s="8"/>
      <c r="AB22" s="7">
        <f t="shared" si="2"/>
        <v>118.9</v>
      </c>
      <c r="AC22" s="7">
        <f t="shared" si="1"/>
        <v>118.9</v>
      </c>
      <c r="AD22" s="7"/>
      <c r="AE22" s="9"/>
    </row>
    <row r="23" spans="1:31" x14ac:dyDescent="0.25">
      <c r="A23" s="2">
        <v>44019</v>
      </c>
      <c r="B23" s="3" t="s">
        <v>41</v>
      </c>
      <c r="C23" s="4" t="s">
        <v>42</v>
      </c>
      <c r="D23" s="5">
        <v>201013</v>
      </c>
      <c r="E23" s="6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>
        <v>200</v>
      </c>
      <c r="T23" s="3"/>
      <c r="U23" s="4"/>
      <c r="V23" s="3"/>
      <c r="W23" s="4"/>
      <c r="X23" s="3"/>
      <c r="Y23" s="4"/>
      <c r="Z23" s="7">
        <f t="shared" si="0"/>
        <v>200</v>
      </c>
      <c r="AA23" s="8"/>
      <c r="AB23" s="7">
        <f t="shared" si="2"/>
        <v>200</v>
      </c>
      <c r="AC23" s="7">
        <f t="shared" si="1"/>
        <v>200</v>
      </c>
      <c r="AD23" s="7"/>
      <c r="AE23" s="9"/>
    </row>
    <row r="24" spans="1:31" x14ac:dyDescent="0.25">
      <c r="A24" s="2">
        <v>44047</v>
      </c>
      <c r="B24" s="3"/>
      <c r="C24" s="4" t="s">
        <v>94</v>
      </c>
      <c r="D24" s="5">
        <v>201014</v>
      </c>
      <c r="E24" s="6"/>
      <c r="F24" s="3">
        <v>255.55</v>
      </c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3"/>
      <c r="W24" s="4"/>
      <c r="X24" s="3"/>
      <c r="Y24" s="4"/>
      <c r="Z24" s="7">
        <f t="shared" si="0"/>
        <v>255.55</v>
      </c>
      <c r="AA24" s="8"/>
      <c r="AB24" s="7">
        <f t="shared" si="2"/>
        <v>255.55</v>
      </c>
      <c r="AC24" s="7">
        <f t="shared" si="1"/>
        <v>255.55</v>
      </c>
      <c r="AD24" s="7"/>
      <c r="AE24" s="9"/>
    </row>
    <row r="25" spans="1:31" x14ac:dyDescent="0.25">
      <c r="A25" s="2">
        <v>44047</v>
      </c>
      <c r="B25" s="3"/>
      <c r="C25" s="4" t="s">
        <v>95</v>
      </c>
      <c r="D25" s="5" t="s">
        <v>27</v>
      </c>
      <c r="E25" s="6"/>
      <c r="F25" s="3">
        <v>19.010000000000002</v>
      </c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3"/>
      <c r="W25" s="4"/>
      <c r="X25" s="3"/>
      <c r="Y25" s="4"/>
      <c r="Z25" s="7">
        <f t="shared" si="0"/>
        <v>19.010000000000002</v>
      </c>
      <c r="AA25" s="8"/>
      <c r="AB25" s="7">
        <f t="shared" si="2"/>
        <v>19.010000000000002</v>
      </c>
      <c r="AC25" s="7">
        <f t="shared" si="1"/>
        <v>19.010000000000002</v>
      </c>
      <c r="AD25" s="7"/>
      <c r="AE25" s="9"/>
    </row>
    <row r="26" spans="1:31" x14ac:dyDescent="0.25">
      <c r="A26" s="2">
        <v>44047</v>
      </c>
      <c r="B26" s="3"/>
      <c r="C26" s="4" t="s">
        <v>28</v>
      </c>
      <c r="D26" s="5">
        <v>201015</v>
      </c>
      <c r="E26" s="6">
        <v>117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3"/>
      <c r="W26" s="4"/>
      <c r="X26" s="3"/>
      <c r="Y26" s="4"/>
      <c r="Z26" s="7">
        <f t="shared" si="0"/>
        <v>117</v>
      </c>
      <c r="AA26" s="8"/>
      <c r="AB26" s="7">
        <f t="shared" si="2"/>
        <v>117</v>
      </c>
      <c r="AC26" s="7">
        <f t="shared" si="1"/>
        <v>117</v>
      </c>
      <c r="AD26" s="7"/>
      <c r="AE26" s="9"/>
    </row>
    <row r="27" spans="1:31" x14ac:dyDescent="0.25">
      <c r="A27" s="2">
        <v>44047</v>
      </c>
      <c r="B27" s="3" t="s">
        <v>43</v>
      </c>
      <c r="C27" s="4" t="s">
        <v>44</v>
      </c>
      <c r="D27" s="5">
        <v>201016</v>
      </c>
      <c r="E27" s="6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>
        <v>40</v>
      </c>
      <c r="V27" s="3"/>
      <c r="W27" s="4"/>
      <c r="X27" s="3"/>
      <c r="Y27" s="4"/>
      <c r="Z27" s="7">
        <f t="shared" si="0"/>
        <v>40</v>
      </c>
      <c r="AA27" s="8"/>
      <c r="AB27" s="7">
        <f t="shared" si="2"/>
        <v>40</v>
      </c>
      <c r="AC27" s="7">
        <f t="shared" si="1"/>
        <v>40</v>
      </c>
      <c r="AD27" s="7"/>
      <c r="AE27" s="9"/>
    </row>
    <row r="28" spans="1:31" x14ac:dyDescent="0.25">
      <c r="A28" s="2">
        <v>44075</v>
      </c>
      <c r="B28" s="3"/>
      <c r="C28" s="4" t="s">
        <v>94</v>
      </c>
      <c r="D28" s="5">
        <v>201017</v>
      </c>
      <c r="E28" s="6"/>
      <c r="F28" s="3">
        <v>255.55</v>
      </c>
      <c r="G28" s="4"/>
      <c r="H28" s="3"/>
      <c r="I28" s="4"/>
      <c r="J28" s="3"/>
      <c r="K28" s="4"/>
      <c r="L28" s="3"/>
      <c r="M28" s="4"/>
      <c r="N28" s="3"/>
      <c r="O28" s="4"/>
      <c r="P28" s="3"/>
      <c r="Q28" s="4"/>
      <c r="R28" s="3"/>
      <c r="S28" s="4"/>
      <c r="T28" s="3"/>
      <c r="U28" s="4"/>
      <c r="V28" s="3"/>
      <c r="W28" s="4"/>
      <c r="X28" s="3"/>
      <c r="Y28" s="4"/>
      <c r="Z28" s="7">
        <f t="shared" si="0"/>
        <v>255.55</v>
      </c>
      <c r="AA28" s="8"/>
      <c r="AB28" s="7">
        <f t="shared" si="2"/>
        <v>255.55</v>
      </c>
      <c r="AC28" s="7">
        <f t="shared" si="1"/>
        <v>255.55</v>
      </c>
      <c r="AD28" s="7"/>
      <c r="AE28" s="9"/>
    </row>
    <row r="29" spans="1:31" x14ac:dyDescent="0.25">
      <c r="A29" s="2">
        <v>44075</v>
      </c>
      <c r="B29" s="3"/>
      <c r="C29" s="4" t="s">
        <v>95</v>
      </c>
      <c r="D29" s="5" t="s">
        <v>27</v>
      </c>
      <c r="E29" s="6"/>
      <c r="F29" s="3">
        <v>19.010000000000002</v>
      </c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3"/>
      <c r="W29" s="4"/>
      <c r="X29" s="3"/>
      <c r="Y29" s="4"/>
      <c r="Z29" s="7">
        <f t="shared" si="0"/>
        <v>19.010000000000002</v>
      </c>
      <c r="AA29" s="8"/>
      <c r="AB29" s="7">
        <f t="shared" si="2"/>
        <v>19.010000000000002</v>
      </c>
      <c r="AC29" s="7">
        <f t="shared" si="1"/>
        <v>19.010000000000002</v>
      </c>
      <c r="AD29" s="7"/>
      <c r="AE29" s="9"/>
    </row>
    <row r="30" spans="1:31" x14ac:dyDescent="0.25">
      <c r="A30" s="2">
        <v>44075</v>
      </c>
      <c r="B30" s="3" t="s">
        <v>45</v>
      </c>
      <c r="C30" s="4" t="s">
        <v>46</v>
      </c>
      <c r="D30" s="5">
        <v>201018</v>
      </c>
      <c r="E30" s="6"/>
      <c r="F30" s="3"/>
      <c r="G30" s="4"/>
      <c r="H30" s="3"/>
      <c r="I30" s="4"/>
      <c r="J30" s="3"/>
      <c r="K30" s="4">
        <v>240</v>
      </c>
      <c r="L30" s="3"/>
      <c r="M30" s="4"/>
      <c r="N30" s="3"/>
      <c r="O30" s="4"/>
      <c r="P30" s="3"/>
      <c r="Q30" s="4"/>
      <c r="R30" s="3"/>
      <c r="S30" s="4"/>
      <c r="T30" s="3"/>
      <c r="U30" s="4"/>
      <c r="V30" s="3"/>
      <c r="W30" s="4"/>
      <c r="X30" s="3"/>
      <c r="Y30" s="4"/>
      <c r="Z30" s="7">
        <f t="shared" si="0"/>
        <v>240</v>
      </c>
      <c r="AA30" s="8"/>
      <c r="AB30" s="7">
        <f t="shared" si="2"/>
        <v>240</v>
      </c>
      <c r="AC30" s="7">
        <f t="shared" si="1"/>
        <v>240</v>
      </c>
      <c r="AD30" s="7"/>
      <c r="AE30" s="9">
        <v>40</v>
      </c>
    </row>
    <row r="31" spans="1:31" x14ac:dyDescent="0.25">
      <c r="A31" s="2">
        <v>44075</v>
      </c>
      <c r="B31" s="3" t="s">
        <v>47</v>
      </c>
      <c r="C31" s="4" t="s">
        <v>48</v>
      </c>
      <c r="D31" s="5">
        <v>201019</v>
      </c>
      <c r="E31" s="6">
        <v>55</v>
      </c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3"/>
      <c r="W31" s="4"/>
      <c r="X31" s="3"/>
      <c r="Y31" s="4"/>
      <c r="Z31" s="7">
        <f t="shared" si="0"/>
        <v>55</v>
      </c>
      <c r="AA31" s="8"/>
      <c r="AB31" s="7">
        <f t="shared" si="2"/>
        <v>55</v>
      </c>
      <c r="AC31" s="7">
        <f t="shared" si="1"/>
        <v>55</v>
      </c>
      <c r="AD31" s="7"/>
      <c r="AE31" s="9"/>
    </row>
    <row r="32" spans="1:31" x14ac:dyDescent="0.25">
      <c r="A32" s="2">
        <v>44075</v>
      </c>
      <c r="B32" s="3" t="s">
        <v>49</v>
      </c>
      <c r="C32" s="4" t="s">
        <v>50</v>
      </c>
      <c r="D32" s="5">
        <v>201020</v>
      </c>
      <c r="E32" s="6"/>
      <c r="F32" s="3"/>
      <c r="G32" s="4"/>
      <c r="H32" s="3">
        <v>281.70999999999998</v>
      </c>
      <c r="I32" s="4"/>
      <c r="J32" s="3"/>
      <c r="K32" s="4"/>
      <c r="L32" s="3"/>
      <c r="M32" s="4"/>
      <c r="N32" s="3"/>
      <c r="O32" s="4"/>
      <c r="P32" s="3"/>
      <c r="Q32" s="4"/>
      <c r="R32" s="3"/>
      <c r="S32" s="4"/>
      <c r="T32" s="3"/>
      <c r="U32" s="4"/>
      <c r="V32" s="3"/>
      <c r="W32" s="4"/>
      <c r="X32" s="3"/>
      <c r="Y32" s="4"/>
      <c r="Z32" s="7">
        <f t="shared" si="0"/>
        <v>281.70999999999998</v>
      </c>
      <c r="AA32" s="8"/>
      <c r="AB32" s="7">
        <f t="shared" si="2"/>
        <v>281.70999999999998</v>
      </c>
      <c r="AC32" s="7">
        <f t="shared" si="1"/>
        <v>281.70999999999998</v>
      </c>
      <c r="AD32" s="7"/>
      <c r="AE32" s="9"/>
    </row>
    <row r="33" spans="1:31" x14ac:dyDescent="0.25">
      <c r="A33" s="2">
        <v>44075</v>
      </c>
      <c r="B33" s="3" t="s">
        <v>51</v>
      </c>
      <c r="C33" s="4" t="s">
        <v>52</v>
      </c>
      <c r="D33" s="5">
        <v>201021</v>
      </c>
      <c r="E33" s="6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>
        <v>66</v>
      </c>
      <c r="S33" s="4"/>
      <c r="T33" s="3"/>
      <c r="U33" s="4"/>
      <c r="V33" s="3"/>
      <c r="W33" s="4"/>
      <c r="X33" s="3"/>
      <c r="Y33" s="4"/>
      <c r="Z33" s="7">
        <f t="shared" si="0"/>
        <v>66</v>
      </c>
      <c r="AA33" s="8"/>
      <c r="AB33" s="7">
        <f t="shared" si="2"/>
        <v>66</v>
      </c>
      <c r="AC33" s="7">
        <f t="shared" si="1"/>
        <v>66</v>
      </c>
      <c r="AD33" s="7"/>
      <c r="AE33" s="9">
        <v>11</v>
      </c>
    </row>
    <row r="34" spans="1:31" x14ac:dyDescent="0.25">
      <c r="A34" s="2">
        <v>44110</v>
      </c>
      <c r="B34" s="3"/>
      <c r="C34" s="4" t="s">
        <v>94</v>
      </c>
      <c r="D34" s="5">
        <v>201022</v>
      </c>
      <c r="E34" s="6"/>
      <c r="F34" s="3">
        <v>292.97000000000003</v>
      </c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3"/>
      <c r="W34" s="4"/>
      <c r="X34" s="3"/>
      <c r="Y34" s="4"/>
      <c r="Z34" s="7">
        <f t="shared" si="0"/>
        <v>292.97000000000003</v>
      </c>
      <c r="AA34" s="8"/>
      <c r="AB34" s="7">
        <f t="shared" si="2"/>
        <v>292.97000000000003</v>
      </c>
      <c r="AC34" s="7">
        <f t="shared" si="1"/>
        <v>292.97000000000003</v>
      </c>
      <c r="AD34" s="7"/>
      <c r="AE34" s="9"/>
    </row>
    <row r="35" spans="1:31" x14ac:dyDescent="0.25">
      <c r="A35" s="2">
        <v>44110</v>
      </c>
      <c r="B35" s="3"/>
      <c r="C35" s="4" t="s">
        <v>95</v>
      </c>
      <c r="D35" s="5" t="s">
        <v>27</v>
      </c>
      <c r="E35" s="6"/>
      <c r="F35" s="3">
        <v>22.12</v>
      </c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3"/>
      <c r="W35" s="4"/>
      <c r="X35" s="3"/>
      <c r="Y35" s="4"/>
      <c r="Z35" s="7">
        <f t="shared" si="0"/>
        <v>22.12</v>
      </c>
      <c r="AA35" s="8"/>
      <c r="AB35" s="7">
        <f t="shared" si="2"/>
        <v>22.12</v>
      </c>
      <c r="AC35" s="7">
        <f t="shared" si="1"/>
        <v>22.12</v>
      </c>
      <c r="AD35" s="7"/>
      <c r="AE35" s="9"/>
    </row>
    <row r="36" spans="1:31" x14ac:dyDescent="0.25">
      <c r="A36" s="2">
        <v>44110</v>
      </c>
      <c r="B36" s="3" t="s">
        <v>53</v>
      </c>
      <c r="C36" s="4" t="s">
        <v>54</v>
      </c>
      <c r="D36" s="5">
        <v>201023</v>
      </c>
      <c r="E36" s="6"/>
      <c r="F36" s="3">
        <v>4.4000000000000004</v>
      </c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3"/>
      <c r="W36" s="4"/>
      <c r="X36" s="3"/>
      <c r="Y36" s="4"/>
      <c r="Z36" s="7">
        <f t="shared" si="0"/>
        <v>4.4000000000000004</v>
      </c>
      <c r="AA36" s="8"/>
      <c r="AB36" s="7">
        <f t="shared" si="2"/>
        <v>4.4000000000000004</v>
      </c>
      <c r="AC36" s="7">
        <f t="shared" si="1"/>
        <v>4.4000000000000004</v>
      </c>
      <c r="AD36" s="7"/>
      <c r="AE36" s="9"/>
    </row>
    <row r="37" spans="1:31" x14ac:dyDescent="0.25">
      <c r="A37" s="2">
        <v>44110</v>
      </c>
      <c r="B37" s="3"/>
      <c r="C37" s="4" t="s">
        <v>28</v>
      </c>
      <c r="D37" s="5">
        <v>201024</v>
      </c>
      <c r="E37" s="6">
        <v>109.5</v>
      </c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3"/>
      <c r="W37" s="4"/>
      <c r="X37" s="3"/>
      <c r="Y37" s="4"/>
      <c r="Z37" s="7">
        <f t="shared" ref="Z37:Z81" si="3">SUM(E37:Y37)</f>
        <v>109.5</v>
      </c>
      <c r="AA37" s="8"/>
      <c r="AB37" s="7"/>
      <c r="AC37" s="7">
        <f t="shared" si="1"/>
        <v>109.5</v>
      </c>
      <c r="AD37" s="7"/>
      <c r="AE37" s="9"/>
    </row>
    <row r="38" spans="1:31" x14ac:dyDescent="0.25">
      <c r="A38" s="2">
        <v>44110</v>
      </c>
      <c r="B38" s="3" t="s">
        <v>55</v>
      </c>
      <c r="C38" s="4" t="s">
        <v>56</v>
      </c>
      <c r="D38" s="5">
        <v>201025</v>
      </c>
      <c r="E38" s="6">
        <v>173.16</v>
      </c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3"/>
      <c r="W38" s="4"/>
      <c r="X38" s="3"/>
      <c r="Y38" s="4"/>
      <c r="Z38" s="7">
        <f t="shared" si="3"/>
        <v>173.16</v>
      </c>
      <c r="AA38" s="8"/>
      <c r="AB38" s="7">
        <f t="shared" ref="AB38:AB81" si="4">SUM(Z38+AA38)</f>
        <v>173.16</v>
      </c>
      <c r="AC38" s="7">
        <f t="shared" si="1"/>
        <v>173.16</v>
      </c>
      <c r="AD38" s="7"/>
      <c r="AE38" s="9">
        <v>28.86</v>
      </c>
    </row>
    <row r="39" spans="1:31" x14ac:dyDescent="0.25">
      <c r="A39" s="2">
        <v>44110</v>
      </c>
      <c r="B39" s="3" t="s">
        <v>57</v>
      </c>
      <c r="C39" s="4" t="s">
        <v>58</v>
      </c>
      <c r="D39" s="5">
        <v>201026</v>
      </c>
      <c r="E39" s="6"/>
      <c r="F39" s="3"/>
      <c r="G39" s="4">
        <v>144</v>
      </c>
      <c r="H39" s="3"/>
      <c r="I39" s="4"/>
      <c r="J39" s="3"/>
      <c r="K39" s="4"/>
      <c r="L39" s="3"/>
      <c r="M39" s="4"/>
      <c r="N39" s="3"/>
      <c r="O39" s="4"/>
      <c r="P39" s="3"/>
      <c r="Q39" s="4"/>
      <c r="R39" s="3"/>
      <c r="S39" s="4"/>
      <c r="T39" s="3"/>
      <c r="U39" s="4"/>
      <c r="V39" s="3"/>
      <c r="W39" s="4"/>
      <c r="X39" s="3"/>
      <c r="Y39" s="4"/>
      <c r="Z39" s="7">
        <f t="shared" si="3"/>
        <v>144</v>
      </c>
      <c r="AA39" s="8"/>
      <c r="AB39" s="7">
        <f t="shared" si="4"/>
        <v>144</v>
      </c>
      <c r="AC39" s="7">
        <f t="shared" si="1"/>
        <v>144</v>
      </c>
      <c r="AD39" s="7"/>
      <c r="AE39" s="9">
        <v>24</v>
      </c>
    </row>
    <row r="40" spans="1:31" x14ac:dyDescent="0.25">
      <c r="A40" s="2">
        <v>44110</v>
      </c>
      <c r="B40" s="3" t="s">
        <v>57</v>
      </c>
      <c r="C40" s="4" t="s">
        <v>59</v>
      </c>
      <c r="D40" s="5">
        <v>201027</v>
      </c>
      <c r="E40" s="6"/>
      <c r="F40" s="3"/>
      <c r="G40" s="4">
        <v>535.19000000000005</v>
      </c>
      <c r="H40" s="3"/>
      <c r="I40" s="4"/>
      <c r="J40" s="3"/>
      <c r="K40" s="4"/>
      <c r="L40" s="3"/>
      <c r="M40" s="4"/>
      <c r="N40" s="3"/>
      <c r="O40" s="4"/>
      <c r="P40" s="3"/>
      <c r="Q40" s="4"/>
      <c r="R40" s="3"/>
      <c r="S40" s="4"/>
      <c r="T40" s="3"/>
      <c r="U40" s="4"/>
      <c r="V40" s="3"/>
      <c r="W40" s="4"/>
      <c r="X40" s="3"/>
      <c r="Y40" s="4"/>
      <c r="Z40" s="7">
        <f t="shared" si="3"/>
        <v>535.19000000000005</v>
      </c>
      <c r="AA40" s="8"/>
      <c r="AB40" s="7">
        <f t="shared" si="4"/>
        <v>535.19000000000005</v>
      </c>
      <c r="AC40" s="7">
        <f t="shared" si="1"/>
        <v>535.19000000000005</v>
      </c>
      <c r="AD40" s="7"/>
      <c r="AE40" s="9">
        <v>89.2</v>
      </c>
    </row>
    <row r="41" spans="1:31" x14ac:dyDescent="0.25">
      <c r="A41" s="2">
        <v>44110</v>
      </c>
      <c r="B41" s="3" t="s">
        <v>60</v>
      </c>
      <c r="C41" s="4" t="s">
        <v>61</v>
      </c>
      <c r="D41" s="5">
        <v>201028</v>
      </c>
      <c r="E41" s="6"/>
      <c r="F41" s="3"/>
      <c r="G41" s="4"/>
      <c r="H41" s="3"/>
      <c r="I41" s="4"/>
      <c r="J41" s="3"/>
      <c r="K41" s="4"/>
      <c r="L41" s="3"/>
      <c r="M41" s="4"/>
      <c r="N41" s="3"/>
      <c r="O41" s="4"/>
      <c r="P41" s="3">
        <v>60</v>
      </c>
      <c r="Q41" s="4"/>
      <c r="R41" s="3"/>
      <c r="S41" s="4"/>
      <c r="T41" s="3"/>
      <c r="U41" s="4"/>
      <c r="V41" s="3"/>
      <c r="W41" s="4"/>
      <c r="X41" s="3"/>
      <c r="Y41" s="4"/>
      <c r="Z41" s="7">
        <f t="shared" si="3"/>
        <v>60</v>
      </c>
      <c r="AA41" s="8"/>
      <c r="AB41" s="7">
        <f t="shared" si="4"/>
        <v>60</v>
      </c>
      <c r="AC41" s="7">
        <f t="shared" si="1"/>
        <v>60</v>
      </c>
      <c r="AD41" s="7"/>
      <c r="AE41" s="9"/>
    </row>
    <row r="42" spans="1:31" x14ac:dyDescent="0.25">
      <c r="A42" s="2">
        <v>44110</v>
      </c>
      <c r="B42" s="3"/>
      <c r="C42" s="4" t="s">
        <v>92</v>
      </c>
      <c r="D42" s="5">
        <v>201029</v>
      </c>
      <c r="E42" s="6"/>
      <c r="F42" s="3"/>
      <c r="G42" s="4">
        <v>115</v>
      </c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3"/>
      <c r="W42" s="4"/>
      <c r="X42" s="3"/>
      <c r="Y42" s="4"/>
      <c r="Z42" s="7">
        <f t="shared" si="3"/>
        <v>115</v>
      </c>
      <c r="AA42" s="8"/>
      <c r="AB42" s="7"/>
      <c r="AC42" s="7">
        <f t="shared" si="1"/>
        <v>115</v>
      </c>
      <c r="AD42" s="7"/>
      <c r="AE42" s="9"/>
    </row>
    <row r="43" spans="1:31" x14ac:dyDescent="0.25">
      <c r="A43" s="2">
        <v>44138</v>
      </c>
      <c r="B43" s="3"/>
      <c r="C43" s="4" t="s">
        <v>94</v>
      </c>
      <c r="D43" s="5">
        <v>201030</v>
      </c>
      <c r="E43" s="6"/>
      <c r="F43" s="3">
        <v>261.72000000000003</v>
      </c>
      <c r="G43" s="4"/>
      <c r="H43" s="3"/>
      <c r="I43" s="4"/>
      <c r="J43" s="3"/>
      <c r="K43" s="4"/>
      <c r="L43" s="3"/>
      <c r="M43" s="4"/>
      <c r="N43" s="3"/>
      <c r="O43" s="4"/>
      <c r="P43" s="3"/>
      <c r="Q43" s="4"/>
      <c r="R43" s="3"/>
      <c r="S43" s="4"/>
      <c r="T43" s="3"/>
      <c r="U43" s="4"/>
      <c r="V43" s="3"/>
      <c r="W43" s="4"/>
      <c r="X43" s="3"/>
      <c r="Y43" s="4"/>
      <c r="Z43" s="7">
        <f t="shared" si="3"/>
        <v>261.72000000000003</v>
      </c>
      <c r="AA43" s="8"/>
      <c r="AB43" s="7">
        <f t="shared" si="4"/>
        <v>261.72000000000003</v>
      </c>
      <c r="AC43" s="7">
        <f t="shared" si="1"/>
        <v>261.72000000000003</v>
      </c>
      <c r="AD43" s="7"/>
      <c r="AE43" s="9"/>
    </row>
    <row r="44" spans="1:31" x14ac:dyDescent="0.25">
      <c r="A44" s="2">
        <v>44138</v>
      </c>
      <c r="B44" s="3" t="s">
        <v>26</v>
      </c>
      <c r="C44" s="4" t="s">
        <v>95</v>
      </c>
      <c r="D44" s="5" t="s">
        <v>27</v>
      </c>
      <c r="E44" s="6"/>
      <c r="F44" s="3">
        <v>19.53</v>
      </c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3"/>
      <c r="W44" s="4"/>
      <c r="X44" s="3"/>
      <c r="Y44" s="4"/>
      <c r="Z44" s="7">
        <f t="shared" si="3"/>
        <v>19.53</v>
      </c>
      <c r="AB44" s="7">
        <f t="shared" si="4"/>
        <v>19.53</v>
      </c>
      <c r="AC44" s="7">
        <f t="shared" si="1"/>
        <v>19.53</v>
      </c>
      <c r="AD44" s="7"/>
      <c r="AE44" s="9"/>
    </row>
    <row r="45" spans="1:31" x14ac:dyDescent="0.25">
      <c r="A45" s="2">
        <v>44138</v>
      </c>
      <c r="B45" s="3" t="s">
        <v>53</v>
      </c>
      <c r="C45" s="4" t="s">
        <v>54</v>
      </c>
      <c r="D45" s="5">
        <v>201031</v>
      </c>
      <c r="E45" s="6"/>
      <c r="F45" s="3">
        <v>0.8</v>
      </c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3"/>
      <c r="W45" s="4"/>
      <c r="X45" s="3"/>
      <c r="Y45" s="4"/>
      <c r="Z45" s="7">
        <f t="shared" si="3"/>
        <v>0.8</v>
      </c>
      <c r="AA45" s="8"/>
      <c r="AB45" s="7">
        <f t="shared" si="4"/>
        <v>0.8</v>
      </c>
      <c r="AC45" s="7">
        <f t="shared" si="1"/>
        <v>0.8</v>
      </c>
      <c r="AD45" s="7"/>
      <c r="AE45" s="9"/>
    </row>
    <row r="46" spans="1:31" x14ac:dyDescent="0.25">
      <c r="A46" s="2">
        <v>44138</v>
      </c>
      <c r="B46" s="3" t="s">
        <v>55</v>
      </c>
      <c r="C46" s="4" t="s">
        <v>56</v>
      </c>
      <c r="D46" s="5">
        <v>201032</v>
      </c>
      <c r="E46" s="6">
        <v>692.64</v>
      </c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3"/>
      <c r="W46" s="4"/>
      <c r="X46" s="3"/>
      <c r="Y46" s="4"/>
      <c r="Z46" s="7">
        <f t="shared" si="3"/>
        <v>692.64</v>
      </c>
      <c r="AA46" s="8"/>
      <c r="AB46" s="7">
        <f t="shared" si="4"/>
        <v>692.64</v>
      </c>
      <c r="AC46" s="7">
        <f t="shared" si="1"/>
        <v>692.64</v>
      </c>
      <c r="AD46" s="7"/>
      <c r="AE46" s="9">
        <v>115.44</v>
      </c>
    </row>
    <row r="47" spans="1:31" x14ac:dyDescent="0.25">
      <c r="A47" s="2">
        <v>44138</v>
      </c>
      <c r="B47" s="3" t="s">
        <v>62</v>
      </c>
      <c r="C47" s="4" t="s">
        <v>63</v>
      </c>
      <c r="D47" s="5">
        <v>201033</v>
      </c>
      <c r="E47" s="6"/>
      <c r="F47" s="3"/>
      <c r="G47" s="4"/>
      <c r="H47" s="3"/>
      <c r="I47" s="4"/>
      <c r="J47" s="3"/>
      <c r="K47" s="4"/>
      <c r="L47" s="3"/>
      <c r="M47" s="4">
        <v>100</v>
      </c>
      <c r="N47" s="3"/>
      <c r="O47" s="4"/>
      <c r="P47" s="3"/>
      <c r="Q47" s="4"/>
      <c r="R47" s="3"/>
      <c r="S47" s="4"/>
      <c r="T47" s="3"/>
      <c r="U47" s="4"/>
      <c r="V47" s="3"/>
      <c r="W47" s="4"/>
      <c r="X47" s="3"/>
      <c r="Y47" s="4"/>
      <c r="Z47" s="7">
        <f t="shared" si="3"/>
        <v>100</v>
      </c>
      <c r="AA47" s="8"/>
      <c r="AB47" s="7">
        <f t="shared" si="4"/>
        <v>100</v>
      </c>
      <c r="AC47" s="7">
        <f t="shared" si="1"/>
        <v>100</v>
      </c>
      <c r="AD47" s="7"/>
      <c r="AE47" s="9"/>
    </row>
    <row r="48" spans="1:31" x14ac:dyDescent="0.25">
      <c r="A48" s="2">
        <v>44138</v>
      </c>
      <c r="B48" s="3" t="s">
        <v>64</v>
      </c>
      <c r="C48" s="4" t="s">
        <v>65</v>
      </c>
      <c r="D48" s="5">
        <v>201034</v>
      </c>
      <c r="E48" s="6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>
        <v>750</v>
      </c>
      <c r="T48" s="3"/>
      <c r="U48" s="4"/>
      <c r="V48" s="3"/>
      <c r="W48" s="4"/>
      <c r="X48" s="3"/>
      <c r="Y48" s="4"/>
      <c r="Z48" s="7">
        <f t="shared" si="3"/>
        <v>750</v>
      </c>
      <c r="AA48" s="8"/>
      <c r="AB48" s="7">
        <f t="shared" si="4"/>
        <v>750</v>
      </c>
      <c r="AC48" s="7">
        <f t="shared" si="1"/>
        <v>750</v>
      </c>
      <c r="AD48" s="7"/>
      <c r="AE48" s="9"/>
    </row>
    <row r="49" spans="1:31" x14ac:dyDescent="0.25">
      <c r="A49" s="2">
        <v>44138</v>
      </c>
      <c r="B49" s="3" t="s">
        <v>66</v>
      </c>
      <c r="C49" s="4" t="s">
        <v>42</v>
      </c>
      <c r="D49" s="5">
        <v>201035</v>
      </c>
      <c r="E49" s="6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>
        <v>440</v>
      </c>
      <c r="T49" s="3"/>
      <c r="U49" s="4"/>
      <c r="V49" s="3"/>
      <c r="W49" s="4"/>
      <c r="X49" s="3"/>
      <c r="Y49" s="4"/>
      <c r="Z49" s="7">
        <f t="shared" si="3"/>
        <v>440</v>
      </c>
      <c r="AA49" s="8"/>
      <c r="AB49" s="7">
        <f t="shared" si="4"/>
        <v>440</v>
      </c>
      <c r="AC49" s="7">
        <f t="shared" si="1"/>
        <v>440</v>
      </c>
      <c r="AD49" s="7"/>
      <c r="AE49" s="9"/>
    </row>
    <row r="50" spans="1:31" x14ac:dyDescent="0.25">
      <c r="A50" s="2">
        <v>44138</v>
      </c>
      <c r="B50" s="3" t="s">
        <v>67</v>
      </c>
      <c r="C50" s="4" t="s">
        <v>42</v>
      </c>
      <c r="D50" s="5">
        <v>201036</v>
      </c>
      <c r="E50" s="6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S50" s="4">
        <v>1000</v>
      </c>
      <c r="T50" s="3"/>
      <c r="U50" s="4"/>
      <c r="V50" s="3"/>
      <c r="W50" s="4"/>
      <c r="X50" s="3"/>
      <c r="Y50" s="4"/>
      <c r="Z50" s="7">
        <f t="shared" si="3"/>
        <v>1000</v>
      </c>
      <c r="AA50" s="8"/>
      <c r="AB50" s="7">
        <f t="shared" si="4"/>
        <v>1000</v>
      </c>
      <c r="AC50" s="7">
        <f t="shared" si="1"/>
        <v>1000</v>
      </c>
      <c r="AD50" s="7"/>
      <c r="AE50" s="9"/>
    </row>
    <row r="51" spans="1:31" x14ac:dyDescent="0.25">
      <c r="A51" s="2">
        <v>44138</v>
      </c>
      <c r="B51" s="3" t="s">
        <v>68</v>
      </c>
      <c r="C51" s="4" t="s">
        <v>69</v>
      </c>
      <c r="D51" s="5">
        <v>201037</v>
      </c>
      <c r="E51" s="6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>
        <v>500</v>
      </c>
      <c r="T51" s="3"/>
      <c r="U51" s="4"/>
      <c r="V51" s="3"/>
      <c r="W51" s="4"/>
      <c r="X51" s="3"/>
      <c r="Y51" s="4"/>
      <c r="Z51" s="7">
        <f t="shared" si="3"/>
        <v>500</v>
      </c>
      <c r="AA51" s="8"/>
      <c r="AB51" s="7">
        <f t="shared" si="4"/>
        <v>500</v>
      </c>
      <c r="AC51" s="7">
        <f t="shared" si="1"/>
        <v>500</v>
      </c>
      <c r="AD51" s="7"/>
      <c r="AE51" s="9"/>
    </row>
    <row r="52" spans="1:31" x14ac:dyDescent="0.25">
      <c r="A52" s="2">
        <v>44138</v>
      </c>
      <c r="B52" s="3" t="s">
        <v>70</v>
      </c>
      <c r="C52" s="4" t="s">
        <v>71</v>
      </c>
      <c r="D52" s="5">
        <v>201038</v>
      </c>
      <c r="E52" s="6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3"/>
      <c r="W52" s="4">
        <v>94</v>
      </c>
      <c r="X52" s="3"/>
      <c r="Y52" s="4"/>
      <c r="Z52" s="7">
        <f t="shared" si="3"/>
        <v>94</v>
      </c>
      <c r="AA52" s="8"/>
      <c r="AB52" s="7">
        <f t="shared" si="4"/>
        <v>94</v>
      </c>
      <c r="AC52" s="7">
        <f t="shared" si="1"/>
        <v>94</v>
      </c>
      <c r="AD52" s="7"/>
      <c r="AE52" s="9"/>
    </row>
    <row r="53" spans="1:31" x14ac:dyDescent="0.25">
      <c r="A53" s="2">
        <v>44166</v>
      </c>
      <c r="B53" s="3"/>
      <c r="C53" s="4" t="s">
        <v>94</v>
      </c>
      <c r="D53" s="5">
        <v>201039</v>
      </c>
      <c r="E53" s="6"/>
      <c r="F53" s="3">
        <v>261.72000000000003</v>
      </c>
      <c r="G53" s="4"/>
      <c r="H53" s="3"/>
      <c r="I53" s="4"/>
      <c r="J53" s="3"/>
      <c r="K53" s="4"/>
      <c r="L53" s="3"/>
      <c r="M53" s="4"/>
      <c r="N53" s="3"/>
      <c r="O53" s="4"/>
      <c r="P53" s="3"/>
      <c r="Q53" s="4"/>
      <c r="R53" s="3"/>
      <c r="S53" s="4"/>
      <c r="T53" s="3"/>
      <c r="U53" s="4"/>
      <c r="V53" s="3"/>
      <c r="W53" s="4"/>
      <c r="X53" s="3"/>
      <c r="Y53" s="4"/>
      <c r="Z53" s="7">
        <f t="shared" si="3"/>
        <v>261.72000000000003</v>
      </c>
      <c r="AA53" s="8"/>
      <c r="AB53" s="7">
        <f t="shared" si="4"/>
        <v>261.72000000000003</v>
      </c>
      <c r="AC53" s="7">
        <f t="shared" si="1"/>
        <v>261.72000000000003</v>
      </c>
      <c r="AD53" s="7"/>
      <c r="AE53" s="9"/>
    </row>
    <row r="54" spans="1:31" x14ac:dyDescent="0.25">
      <c r="A54" s="2">
        <v>44166</v>
      </c>
      <c r="B54" s="3"/>
      <c r="C54" s="4" t="s">
        <v>95</v>
      </c>
      <c r="D54" s="5" t="s">
        <v>27</v>
      </c>
      <c r="E54" s="6"/>
      <c r="F54" s="3">
        <v>19.53</v>
      </c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3"/>
      <c r="W54" s="4"/>
      <c r="X54" s="3"/>
      <c r="Y54" s="4"/>
      <c r="Z54" s="7">
        <f t="shared" si="3"/>
        <v>19.53</v>
      </c>
      <c r="AB54" s="7">
        <f t="shared" si="4"/>
        <v>19.53</v>
      </c>
      <c r="AC54" s="7">
        <f t="shared" si="1"/>
        <v>19.53</v>
      </c>
      <c r="AD54" s="7"/>
      <c r="AE54" s="9"/>
    </row>
    <row r="55" spans="1:31" x14ac:dyDescent="0.25">
      <c r="A55" s="2">
        <v>44166</v>
      </c>
      <c r="B55" s="3" t="s">
        <v>53</v>
      </c>
      <c r="C55" s="4" t="s">
        <v>54</v>
      </c>
      <c r="D55" s="5">
        <v>201040</v>
      </c>
      <c r="E55" s="6"/>
      <c r="F55" s="3">
        <v>0.8</v>
      </c>
      <c r="G55" s="4"/>
      <c r="H55" s="3"/>
      <c r="I55" s="4"/>
      <c r="J55" s="3"/>
      <c r="K55" s="4"/>
      <c r="L55" s="3"/>
      <c r="M55" s="4"/>
      <c r="N55" s="3"/>
      <c r="O55" s="4"/>
      <c r="P55" s="3"/>
      <c r="Q55" s="4"/>
      <c r="R55" s="3"/>
      <c r="S55" s="4"/>
      <c r="T55" s="3"/>
      <c r="U55" s="4"/>
      <c r="V55" s="3"/>
      <c r="W55" s="4"/>
      <c r="X55" s="3"/>
      <c r="Y55" s="4"/>
      <c r="Z55" s="7">
        <f t="shared" si="3"/>
        <v>0.8</v>
      </c>
      <c r="AA55" s="8"/>
      <c r="AB55" s="7">
        <f t="shared" si="4"/>
        <v>0.8</v>
      </c>
      <c r="AC55" s="7">
        <f t="shared" si="1"/>
        <v>0.8</v>
      </c>
      <c r="AD55" s="7"/>
      <c r="AE55" s="9"/>
    </row>
    <row r="56" spans="1:31" x14ac:dyDescent="0.25">
      <c r="A56" s="2">
        <v>44166</v>
      </c>
      <c r="B56" s="3" t="s">
        <v>72</v>
      </c>
      <c r="C56" s="4" t="s">
        <v>73</v>
      </c>
      <c r="D56" s="5">
        <v>201041</v>
      </c>
      <c r="E56" s="6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3">
        <v>300</v>
      </c>
      <c r="W56" s="4"/>
      <c r="X56" s="3"/>
      <c r="Y56" s="4"/>
      <c r="Z56" s="7">
        <f t="shared" si="3"/>
        <v>300</v>
      </c>
      <c r="AB56" s="7">
        <f t="shared" si="4"/>
        <v>300</v>
      </c>
      <c r="AC56" s="7">
        <f t="shared" si="1"/>
        <v>300</v>
      </c>
      <c r="AD56" s="7"/>
      <c r="AE56" s="9"/>
    </row>
    <row r="57" spans="1:31" x14ac:dyDescent="0.25">
      <c r="A57" s="2">
        <v>44166</v>
      </c>
      <c r="B57" s="3" t="s">
        <v>74</v>
      </c>
      <c r="C57" s="4" t="s">
        <v>75</v>
      </c>
      <c r="D57" s="5">
        <v>201042</v>
      </c>
      <c r="E57" s="6">
        <v>81.599999999999994</v>
      </c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3"/>
      <c r="W57" s="4"/>
      <c r="X57" s="3"/>
      <c r="Y57" s="4"/>
      <c r="Z57" s="7">
        <f t="shared" si="3"/>
        <v>81.599999999999994</v>
      </c>
      <c r="AA57" s="8"/>
      <c r="AB57" s="7">
        <f t="shared" si="4"/>
        <v>81.599999999999994</v>
      </c>
      <c r="AC57" s="7">
        <f t="shared" si="1"/>
        <v>81.599999999999994</v>
      </c>
      <c r="AD57" s="7"/>
      <c r="AE57" s="9">
        <v>13.6</v>
      </c>
    </row>
    <row r="58" spans="1:31" x14ac:dyDescent="0.25">
      <c r="A58" s="2">
        <v>44201</v>
      </c>
      <c r="B58" s="3"/>
      <c r="C58" s="4" t="s">
        <v>94</v>
      </c>
      <c r="D58" s="5">
        <v>201043</v>
      </c>
      <c r="E58" s="6"/>
      <c r="F58" s="3">
        <v>261.72000000000003</v>
      </c>
      <c r="G58" s="4"/>
      <c r="H58" s="3"/>
      <c r="I58" s="4"/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3"/>
      <c r="W58" s="4"/>
      <c r="X58" s="3"/>
      <c r="Y58" s="4"/>
      <c r="Z58" s="7">
        <f t="shared" si="3"/>
        <v>261.72000000000003</v>
      </c>
      <c r="AA58" s="8"/>
      <c r="AB58" s="7">
        <f t="shared" si="4"/>
        <v>261.72000000000003</v>
      </c>
      <c r="AC58" s="7">
        <f t="shared" si="1"/>
        <v>261.72000000000003</v>
      </c>
      <c r="AD58" s="7"/>
      <c r="AE58" s="9"/>
    </row>
    <row r="59" spans="1:31" x14ac:dyDescent="0.25">
      <c r="A59" s="2">
        <v>44201</v>
      </c>
      <c r="B59" s="3"/>
      <c r="C59" s="4" t="s">
        <v>95</v>
      </c>
      <c r="D59" s="5" t="s">
        <v>27</v>
      </c>
      <c r="E59" s="6"/>
      <c r="F59" s="3">
        <v>19.53</v>
      </c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3"/>
      <c r="W59" s="4"/>
      <c r="X59" s="3"/>
      <c r="Y59" s="4"/>
      <c r="Z59" s="7">
        <f t="shared" si="3"/>
        <v>19.53</v>
      </c>
      <c r="AA59" s="8"/>
      <c r="AB59" s="7">
        <f t="shared" si="4"/>
        <v>19.53</v>
      </c>
      <c r="AC59" s="7">
        <f t="shared" si="1"/>
        <v>19.53</v>
      </c>
      <c r="AD59" s="7"/>
      <c r="AE59" s="9"/>
    </row>
    <row r="60" spans="1:31" x14ac:dyDescent="0.25">
      <c r="A60" s="2">
        <v>44201</v>
      </c>
      <c r="B60" s="3" t="s">
        <v>53</v>
      </c>
      <c r="C60" s="4" t="s">
        <v>54</v>
      </c>
      <c r="D60" s="5">
        <v>201044</v>
      </c>
      <c r="E60" s="6"/>
      <c r="F60" s="3">
        <v>0.8</v>
      </c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3"/>
      <c r="W60" s="4"/>
      <c r="X60" s="3"/>
      <c r="Y60" s="4"/>
      <c r="Z60" s="7">
        <f t="shared" si="3"/>
        <v>0.8</v>
      </c>
      <c r="AA60" s="8"/>
      <c r="AB60" s="7">
        <f t="shared" si="4"/>
        <v>0.8</v>
      </c>
      <c r="AC60" s="7">
        <f t="shared" si="1"/>
        <v>0.8</v>
      </c>
      <c r="AD60" s="7"/>
      <c r="AE60" s="9"/>
    </row>
    <row r="61" spans="1:31" x14ac:dyDescent="0.25">
      <c r="A61" s="2">
        <v>44201</v>
      </c>
      <c r="B61" s="3" t="s">
        <v>76</v>
      </c>
      <c r="C61" s="4" t="s">
        <v>77</v>
      </c>
      <c r="D61" s="5">
        <v>201045</v>
      </c>
      <c r="E61" s="6">
        <v>302.11</v>
      </c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3"/>
      <c r="W61" s="4"/>
      <c r="X61" s="3"/>
      <c r="Y61" s="4"/>
      <c r="Z61" s="7">
        <f t="shared" si="3"/>
        <v>302.11</v>
      </c>
      <c r="AA61" s="8"/>
      <c r="AB61" s="7">
        <f t="shared" si="4"/>
        <v>302.11</v>
      </c>
      <c r="AC61" s="7">
        <f t="shared" si="1"/>
        <v>302.11</v>
      </c>
      <c r="AD61" s="7"/>
      <c r="AE61" s="9">
        <v>50.35</v>
      </c>
    </row>
    <row r="62" spans="1:31" x14ac:dyDescent="0.25">
      <c r="A62" s="2">
        <v>44229</v>
      </c>
      <c r="B62" s="3"/>
      <c r="C62" s="4" t="s">
        <v>94</v>
      </c>
      <c r="D62" s="5">
        <v>201047</v>
      </c>
      <c r="E62" s="6"/>
      <c r="F62" s="3">
        <v>261.92</v>
      </c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3"/>
      <c r="W62" s="4"/>
      <c r="X62" s="3"/>
      <c r="Y62" s="4"/>
      <c r="Z62" s="7">
        <f t="shared" si="3"/>
        <v>261.92</v>
      </c>
      <c r="AB62" s="7">
        <f t="shared" si="4"/>
        <v>261.92</v>
      </c>
      <c r="AC62" s="7">
        <f t="shared" si="1"/>
        <v>261.92</v>
      </c>
      <c r="AD62" s="7"/>
      <c r="AE62" s="9"/>
    </row>
    <row r="63" spans="1:31" x14ac:dyDescent="0.25">
      <c r="A63" s="2">
        <v>44229</v>
      </c>
      <c r="B63" s="3"/>
      <c r="C63" s="4" t="s">
        <v>95</v>
      </c>
      <c r="D63" s="5" t="s">
        <v>27</v>
      </c>
      <c r="E63" s="6"/>
      <c r="F63" s="3">
        <v>19.53</v>
      </c>
      <c r="G63" s="4"/>
      <c r="H63" s="3"/>
      <c r="I63" s="4"/>
      <c r="J63" s="3"/>
      <c r="K63" s="4"/>
      <c r="L63" s="3"/>
      <c r="M63" s="4"/>
      <c r="N63" s="3"/>
      <c r="O63" s="4"/>
      <c r="P63" s="3"/>
      <c r="Q63" s="4"/>
      <c r="R63" s="3"/>
      <c r="S63" s="4"/>
      <c r="T63" s="3"/>
      <c r="U63" s="4"/>
      <c r="V63" s="3"/>
      <c r="W63" s="4"/>
      <c r="X63" s="3"/>
      <c r="Y63" s="4"/>
      <c r="Z63" s="7">
        <f t="shared" si="3"/>
        <v>19.53</v>
      </c>
      <c r="AA63" s="8"/>
      <c r="AB63" s="7">
        <f t="shared" si="4"/>
        <v>19.53</v>
      </c>
      <c r="AC63" s="7">
        <f t="shared" si="1"/>
        <v>19.53</v>
      </c>
      <c r="AD63" s="7"/>
      <c r="AE63" s="9"/>
    </row>
    <row r="64" spans="1:31" x14ac:dyDescent="0.25">
      <c r="A64" s="2">
        <v>44229</v>
      </c>
      <c r="B64" s="3" t="s">
        <v>53</v>
      </c>
      <c r="C64" s="4" t="s">
        <v>54</v>
      </c>
      <c r="D64" s="5">
        <v>201049</v>
      </c>
      <c r="E64" s="6"/>
      <c r="F64" s="3">
        <v>0.6</v>
      </c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3"/>
      <c r="W64" s="4"/>
      <c r="X64" s="3"/>
      <c r="Y64" s="4"/>
      <c r="Z64" s="7">
        <f t="shared" si="3"/>
        <v>0.6</v>
      </c>
      <c r="AA64" s="8"/>
      <c r="AB64" s="7">
        <f t="shared" si="4"/>
        <v>0.6</v>
      </c>
      <c r="AC64" s="7">
        <f t="shared" si="1"/>
        <v>0.6</v>
      </c>
      <c r="AD64" s="7"/>
      <c r="AE64" s="9"/>
    </row>
    <row r="65" spans="1:31" x14ac:dyDescent="0.25">
      <c r="A65" s="2">
        <v>44229</v>
      </c>
      <c r="B65" s="3" t="s">
        <v>78</v>
      </c>
      <c r="C65" s="4" t="s">
        <v>79</v>
      </c>
      <c r="D65" s="5">
        <v>201050</v>
      </c>
      <c r="E65" s="6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>
        <v>100</v>
      </c>
      <c r="R65" s="3"/>
      <c r="S65" s="4"/>
      <c r="T65" s="3"/>
      <c r="U65" s="4"/>
      <c r="V65" s="3"/>
      <c r="W65" s="4"/>
      <c r="X65" s="3"/>
      <c r="Y65" s="4"/>
      <c r="Z65" s="7">
        <f t="shared" si="3"/>
        <v>100</v>
      </c>
      <c r="AA65" s="8"/>
      <c r="AB65" s="7">
        <f t="shared" si="4"/>
        <v>100</v>
      </c>
      <c r="AC65" s="7">
        <f t="shared" si="1"/>
        <v>100</v>
      </c>
      <c r="AD65" s="7"/>
      <c r="AE65" s="9"/>
    </row>
    <row r="66" spans="1:31" x14ac:dyDescent="0.25">
      <c r="A66" s="2">
        <v>44229</v>
      </c>
      <c r="B66" s="3" t="s">
        <v>80</v>
      </c>
      <c r="C66" s="4" t="s">
        <v>81</v>
      </c>
      <c r="D66" s="5">
        <v>201051</v>
      </c>
      <c r="E66" s="6">
        <v>416.38</v>
      </c>
      <c r="F66" s="3"/>
      <c r="G66" s="4"/>
      <c r="H66" s="3"/>
      <c r="I66" s="4"/>
      <c r="J66" s="3"/>
      <c r="K66" s="4"/>
      <c r="L66" s="3"/>
      <c r="M66" s="4"/>
      <c r="N66" s="3"/>
      <c r="O66" s="4"/>
      <c r="P66" s="3"/>
      <c r="Q66" s="4"/>
      <c r="R66" s="3"/>
      <c r="S66" s="4"/>
      <c r="T66" s="3"/>
      <c r="U66" s="4"/>
      <c r="V66" s="3"/>
      <c r="W66" s="4"/>
      <c r="X66" s="3"/>
      <c r="Y66" s="4"/>
      <c r="Z66" s="7">
        <f t="shared" si="3"/>
        <v>416.38</v>
      </c>
      <c r="AA66" s="8"/>
      <c r="AB66" s="7">
        <f t="shared" si="4"/>
        <v>416.38</v>
      </c>
      <c r="AC66" s="7">
        <f t="shared" si="1"/>
        <v>416.38</v>
      </c>
      <c r="AD66" s="7"/>
      <c r="AE66" s="9">
        <v>69.400000000000006</v>
      </c>
    </row>
    <row r="67" spans="1:31" x14ac:dyDescent="0.25">
      <c r="A67" s="2">
        <v>44257</v>
      </c>
      <c r="B67" s="3"/>
      <c r="C67" s="4" t="s">
        <v>94</v>
      </c>
      <c r="D67" s="5">
        <v>201052</v>
      </c>
      <c r="E67" s="6"/>
      <c r="F67" s="3">
        <v>307.33999999999997</v>
      </c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3"/>
      <c r="W67" s="4"/>
      <c r="X67" s="3"/>
      <c r="Y67" s="4"/>
      <c r="Z67" s="7">
        <f t="shared" si="3"/>
        <v>307.33999999999997</v>
      </c>
      <c r="AA67" s="8"/>
      <c r="AB67" s="7">
        <f t="shared" si="4"/>
        <v>307.33999999999997</v>
      </c>
      <c r="AC67" s="7">
        <f t="shared" ref="AC67:AC82" si="5">SUM(Z67+AA67)</f>
        <v>307.33999999999997</v>
      </c>
      <c r="AD67" s="7"/>
      <c r="AE67" s="9"/>
    </row>
    <row r="68" spans="1:31" x14ac:dyDescent="0.25">
      <c r="A68" s="2">
        <v>44257</v>
      </c>
      <c r="B68" s="3"/>
      <c r="C68" s="4" t="s">
        <v>95</v>
      </c>
      <c r="D68" s="5" t="s">
        <v>27</v>
      </c>
      <c r="E68" s="6"/>
      <c r="F68" s="3">
        <v>23.8</v>
      </c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4"/>
      <c r="T68" s="3"/>
      <c r="U68" s="4"/>
      <c r="V68" s="3"/>
      <c r="W68" s="4"/>
      <c r="X68" s="3"/>
      <c r="Y68" s="4"/>
      <c r="Z68" s="7">
        <f t="shared" si="3"/>
        <v>23.8</v>
      </c>
      <c r="AA68" s="8"/>
      <c r="AB68" s="7">
        <f t="shared" si="4"/>
        <v>23.8</v>
      </c>
      <c r="AC68" s="7">
        <f t="shared" si="5"/>
        <v>23.8</v>
      </c>
      <c r="AD68" s="7"/>
      <c r="AE68" s="9"/>
    </row>
    <row r="69" spans="1:31" x14ac:dyDescent="0.25">
      <c r="A69" s="2">
        <v>44257</v>
      </c>
      <c r="B69" s="3" t="s">
        <v>53</v>
      </c>
      <c r="C69" s="4" t="s">
        <v>54</v>
      </c>
      <c r="D69" s="5">
        <v>201053</v>
      </c>
      <c r="E69" s="6"/>
      <c r="F69" s="3">
        <v>12.6</v>
      </c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3"/>
      <c r="W69" s="4"/>
      <c r="X69" s="3"/>
      <c r="Y69" s="4"/>
      <c r="Z69" s="7">
        <f t="shared" si="3"/>
        <v>12.6</v>
      </c>
      <c r="AA69" s="8"/>
      <c r="AB69" s="7">
        <f t="shared" si="4"/>
        <v>12.6</v>
      </c>
      <c r="AC69" s="7">
        <f t="shared" si="5"/>
        <v>12.6</v>
      </c>
      <c r="AD69" s="7"/>
      <c r="AE69" s="9"/>
    </row>
    <row r="70" spans="1:31" x14ac:dyDescent="0.25">
      <c r="A70" s="2">
        <v>44257</v>
      </c>
      <c r="B70" s="3" t="s">
        <v>38</v>
      </c>
      <c r="C70" s="4" t="s">
        <v>82</v>
      </c>
      <c r="D70" s="5">
        <v>201054</v>
      </c>
      <c r="E70" s="6"/>
      <c r="F70" s="3"/>
      <c r="G70" s="4">
        <v>18.73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3"/>
      <c r="W70" s="4"/>
      <c r="X70" s="3"/>
      <c r="Y70" s="4"/>
      <c r="Z70" s="7">
        <f t="shared" si="3"/>
        <v>18.73</v>
      </c>
      <c r="AA70" s="8"/>
      <c r="AB70" s="7">
        <f t="shared" si="4"/>
        <v>18.73</v>
      </c>
      <c r="AC70" s="7">
        <f t="shared" si="5"/>
        <v>18.73</v>
      </c>
      <c r="AD70" s="7"/>
      <c r="AE70" s="9"/>
    </row>
    <row r="71" spans="1:31" x14ac:dyDescent="0.25">
      <c r="A71" s="2">
        <v>44257</v>
      </c>
      <c r="B71" s="3" t="s">
        <v>83</v>
      </c>
      <c r="C71" s="4" t="s">
        <v>65</v>
      </c>
      <c r="D71" s="5">
        <v>201055</v>
      </c>
      <c r="E71" s="6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>
        <v>1500</v>
      </c>
      <c r="T71" s="3"/>
      <c r="U71" s="4"/>
      <c r="V71" s="3"/>
      <c r="W71" s="4"/>
      <c r="X71" s="3"/>
      <c r="Y71" s="4"/>
      <c r="Z71" s="7">
        <f t="shared" si="3"/>
        <v>1500</v>
      </c>
      <c r="AA71" s="8"/>
      <c r="AB71" s="7">
        <f t="shared" si="4"/>
        <v>1500</v>
      </c>
      <c r="AC71" s="7">
        <f t="shared" si="5"/>
        <v>1500</v>
      </c>
      <c r="AD71" s="7">
        <v>1500</v>
      </c>
      <c r="AE71" s="9"/>
    </row>
    <row r="72" spans="1:31" x14ac:dyDescent="0.25">
      <c r="A72" s="2">
        <v>44257</v>
      </c>
      <c r="B72" s="3" t="s">
        <v>84</v>
      </c>
      <c r="C72" s="4" t="s">
        <v>65</v>
      </c>
      <c r="D72" s="5">
        <v>201056</v>
      </c>
      <c r="E72" s="6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>
        <v>1500</v>
      </c>
      <c r="T72" s="3"/>
      <c r="U72" s="4"/>
      <c r="V72" s="3"/>
      <c r="W72" s="4"/>
      <c r="X72" s="3"/>
      <c r="Y72" s="4"/>
      <c r="Z72" s="7">
        <f t="shared" si="3"/>
        <v>1500</v>
      </c>
      <c r="AA72" s="8"/>
      <c r="AB72" s="7">
        <f t="shared" si="4"/>
        <v>1500</v>
      </c>
      <c r="AC72" s="7">
        <f t="shared" si="5"/>
        <v>1500</v>
      </c>
      <c r="AD72" s="7">
        <v>1500</v>
      </c>
      <c r="AE72" s="9"/>
    </row>
    <row r="73" spans="1:31" x14ac:dyDescent="0.25">
      <c r="A73" s="2">
        <v>44257</v>
      </c>
      <c r="B73" s="3" t="s">
        <v>85</v>
      </c>
      <c r="C73" s="4" t="s">
        <v>65</v>
      </c>
      <c r="D73" s="5">
        <v>201057</v>
      </c>
      <c r="E73" s="6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>
        <v>1200</v>
      </c>
      <c r="T73" s="3"/>
      <c r="U73" s="4"/>
      <c r="V73" s="3"/>
      <c r="W73" s="4"/>
      <c r="X73" s="3"/>
      <c r="Y73" s="4"/>
      <c r="Z73" s="7">
        <f t="shared" si="3"/>
        <v>1200</v>
      </c>
      <c r="AA73" s="8"/>
      <c r="AB73" s="7">
        <f t="shared" si="4"/>
        <v>1200</v>
      </c>
      <c r="AC73" s="7">
        <f t="shared" si="5"/>
        <v>1200</v>
      </c>
      <c r="AD73" s="7">
        <v>1200</v>
      </c>
      <c r="AE73" s="9"/>
    </row>
    <row r="74" spans="1:31" x14ac:dyDescent="0.25">
      <c r="A74" s="2">
        <v>44257</v>
      </c>
      <c r="B74" s="3" t="s">
        <v>49</v>
      </c>
      <c r="C74" s="4" t="s">
        <v>86</v>
      </c>
      <c r="D74" s="5">
        <v>201058</v>
      </c>
      <c r="E74" s="6"/>
      <c r="F74" s="3"/>
      <c r="G74" s="4"/>
      <c r="H74" s="3"/>
      <c r="I74" s="4"/>
      <c r="J74" s="3">
        <v>25</v>
      </c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3"/>
      <c r="W74" s="4"/>
      <c r="X74" s="3"/>
      <c r="Y74" s="4"/>
      <c r="Z74" s="7">
        <f t="shared" si="3"/>
        <v>25</v>
      </c>
      <c r="AA74" s="8"/>
      <c r="AB74" s="7">
        <f t="shared" si="4"/>
        <v>25</v>
      </c>
      <c r="AC74" s="7">
        <f t="shared" si="5"/>
        <v>25</v>
      </c>
      <c r="AD74" s="7"/>
      <c r="AE74" s="9"/>
    </row>
    <row r="75" spans="1:31" x14ac:dyDescent="0.25">
      <c r="A75" s="2">
        <v>44257</v>
      </c>
      <c r="B75" s="3" t="s">
        <v>87</v>
      </c>
      <c r="C75" s="4" t="s">
        <v>88</v>
      </c>
      <c r="D75" s="5">
        <v>201059</v>
      </c>
      <c r="E75" s="6"/>
      <c r="F75" s="3"/>
      <c r="G75" s="4">
        <v>44.99</v>
      </c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3"/>
      <c r="W75" s="4"/>
      <c r="X75" s="3"/>
      <c r="Y75" s="4"/>
      <c r="Z75" s="7">
        <f t="shared" si="3"/>
        <v>44.99</v>
      </c>
      <c r="AA75" s="8"/>
      <c r="AB75" s="7">
        <f t="shared" si="4"/>
        <v>44.99</v>
      </c>
      <c r="AC75" s="7">
        <f t="shared" si="5"/>
        <v>44.99</v>
      </c>
      <c r="AD75" s="7"/>
      <c r="AE75" s="9"/>
    </row>
    <row r="76" spans="1:31" x14ac:dyDescent="0.25">
      <c r="A76" s="2">
        <v>44257</v>
      </c>
      <c r="B76" s="3" t="s">
        <v>55</v>
      </c>
      <c r="C76" s="4" t="s">
        <v>89</v>
      </c>
      <c r="D76" s="5">
        <v>201060</v>
      </c>
      <c r="E76" s="6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>
        <v>127.2</v>
      </c>
      <c r="S76" s="4"/>
      <c r="T76" s="3"/>
      <c r="U76" s="4"/>
      <c r="V76" s="3"/>
      <c r="W76" s="4"/>
      <c r="X76" s="3"/>
      <c r="Y76" s="4"/>
      <c r="Z76" s="7">
        <f t="shared" si="3"/>
        <v>127.2</v>
      </c>
      <c r="AA76" s="8"/>
      <c r="AB76" s="7">
        <f t="shared" si="4"/>
        <v>127.2</v>
      </c>
      <c r="AC76" s="7">
        <f t="shared" si="5"/>
        <v>127.2</v>
      </c>
      <c r="AD76" s="7"/>
      <c r="AE76" s="9">
        <v>21.2</v>
      </c>
    </row>
    <row r="77" spans="1:31" x14ac:dyDescent="0.25">
      <c r="A77" s="2">
        <v>44257</v>
      </c>
      <c r="B77" s="3" t="s">
        <v>55</v>
      </c>
      <c r="C77" s="4" t="s">
        <v>56</v>
      </c>
      <c r="D77" s="5">
        <v>201061</v>
      </c>
      <c r="E77" s="6">
        <v>346.32</v>
      </c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3"/>
      <c r="W77" s="4"/>
      <c r="X77" s="3"/>
      <c r="Y77" s="4"/>
      <c r="Z77" s="7">
        <f t="shared" si="3"/>
        <v>346.32</v>
      </c>
      <c r="AA77" s="8"/>
      <c r="AB77" s="7">
        <f t="shared" si="4"/>
        <v>346.32</v>
      </c>
      <c r="AC77" s="7">
        <f t="shared" si="5"/>
        <v>346.32</v>
      </c>
      <c r="AD77" s="7"/>
      <c r="AE77" s="9">
        <v>57.72</v>
      </c>
    </row>
    <row r="78" spans="1:31" x14ac:dyDescent="0.25">
      <c r="A78" s="2">
        <v>44257</v>
      </c>
      <c r="B78" s="3" t="s">
        <v>38</v>
      </c>
      <c r="C78" s="4" t="s">
        <v>90</v>
      </c>
      <c r="D78" s="5">
        <v>201062</v>
      </c>
      <c r="E78" s="6"/>
      <c r="F78" s="3"/>
      <c r="G78" s="4">
        <v>59.99</v>
      </c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3"/>
      <c r="W78" s="4"/>
      <c r="X78" s="3"/>
      <c r="Y78" s="4"/>
      <c r="Z78" s="7">
        <f t="shared" si="3"/>
        <v>59.99</v>
      </c>
      <c r="AA78" s="8"/>
      <c r="AB78" s="7">
        <f t="shared" si="4"/>
        <v>59.99</v>
      </c>
      <c r="AC78" s="7">
        <f t="shared" si="5"/>
        <v>59.99</v>
      </c>
      <c r="AD78" s="7"/>
      <c r="AE78" s="9">
        <v>10</v>
      </c>
    </row>
    <row r="79" spans="1:31" x14ac:dyDescent="0.25">
      <c r="A79" s="2">
        <v>44257</v>
      </c>
      <c r="B79" s="3" t="s">
        <v>38</v>
      </c>
      <c r="C79" s="4" t="s">
        <v>91</v>
      </c>
      <c r="D79" s="5">
        <v>201063</v>
      </c>
      <c r="E79" s="6"/>
      <c r="F79" s="3"/>
      <c r="G79" s="4">
        <v>39.99</v>
      </c>
      <c r="H79" s="3"/>
      <c r="I79" s="4"/>
      <c r="J79" s="3"/>
      <c r="K79" s="4"/>
      <c r="L79" s="3"/>
      <c r="M79" s="4"/>
      <c r="N79" s="3"/>
      <c r="O79" s="4"/>
      <c r="P79" s="3"/>
      <c r="Q79" s="4"/>
      <c r="R79" s="3"/>
      <c r="S79" s="4"/>
      <c r="T79" s="3"/>
      <c r="U79" s="4"/>
      <c r="V79" s="3"/>
      <c r="W79" s="4"/>
      <c r="X79" s="3"/>
      <c r="Y79" s="4"/>
      <c r="Z79" s="7">
        <f t="shared" si="3"/>
        <v>39.99</v>
      </c>
      <c r="AA79" s="8"/>
      <c r="AB79" s="7">
        <f t="shared" si="4"/>
        <v>39.99</v>
      </c>
      <c r="AC79" s="7">
        <f t="shared" si="5"/>
        <v>39.99</v>
      </c>
      <c r="AD79" s="7"/>
      <c r="AE79" s="9">
        <v>6.66</v>
      </c>
    </row>
    <row r="80" spans="1:31" x14ac:dyDescent="0.25">
      <c r="A80" s="4"/>
      <c r="B80" s="3"/>
      <c r="C80" s="4"/>
      <c r="D80" s="5"/>
      <c r="E80" s="6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3"/>
      <c r="W80" s="4"/>
      <c r="X80" s="3"/>
      <c r="Y80" s="4"/>
      <c r="Z80" s="7"/>
      <c r="AA80" s="8"/>
      <c r="AB80" s="7"/>
      <c r="AC80" s="7"/>
      <c r="AD80" s="7"/>
      <c r="AE80" s="9"/>
    </row>
    <row r="81" spans="1:31" x14ac:dyDescent="0.25">
      <c r="A81" s="4"/>
      <c r="B81" s="3"/>
      <c r="C81" s="4"/>
      <c r="D81" s="5"/>
      <c r="E81" s="6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3"/>
      <c r="W81" s="4"/>
      <c r="X81" s="3"/>
      <c r="Y81" s="4"/>
      <c r="Z81" s="7">
        <f t="shared" si="3"/>
        <v>0</v>
      </c>
      <c r="AA81" s="8"/>
      <c r="AB81" s="7">
        <f t="shared" si="4"/>
        <v>0</v>
      </c>
      <c r="AC81" s="7">
        <f t="shared" si="5"/>
        <v>0</v>
      </c>
      <c r="AD81" s="7"/>
      <c r="AE81" s="9"/>
    </row>
    <row r="82" spans="1:31" ht="16.5" x14ac:dyDescent="0.35">
      <c r="A82" s="10"/>
      <c r="B82" s="11"/>
      <c r="C82" s="11"/>
      <c r="D82" s="12"/>
      <c r="E82" s="13">
        <f>SUM(E2:E81)</f>
        <v>2788.53</v>
      </c>
      <c r="F82" s="14">
        <f>SUM(F2:F81)</f>
        <v>3438.7900000000009</v>
      </c>
      <c r="G82" s="14">
        <f t="shared" ref="G82:Y82" si="6">SUM(G2:G81)</f>
        <v>1479.3</v>
      </c>
      <c r="H82" s="14">
        <f t="shared" si="6"/>
        <v>281.70999999999998</v>
      </c>
      <c r="I82" s="14">
        <f t="shared" si="6"/>
        <v>679.06</v>
      </c>
      <c r="J82" s="14">
        <f t="shared" si="6"/>
        <v>25</v>
      </c>
      <c r="K82" s="14">
        <f t="shared" si="6"/>
        <v>343</v>
      </c>
      <c r="L82" s="14">
        <f t="shared" si="6"/>
        <v>0</v>
      </c>
      <c r="M82" s="14">
        <f t="shared" si="6"/>
        <v>100</v>
      </c>
      <c r="N82" s="14">
        <f t="shared" si="6"/>
        <v>0</v>
      </c>
      <c r="O82" s="14">
        <f t="shared" si="6"/>
        <v>0</v>
      </c>
      <c r="P82" s="14">
        <f t="shared" si="6"/>
        <v>60</v>
      </c>
      <c r="Q82" s="14">
        <f t="shared" si="6"/>
        <v>100</v>
      </c>
      <c r="R82" s="14">
        <f t="shared" si="6"/>
        <v>193.2</v>
      </c>
      <c r="S82" s="14">
        <f t="shared" si="6"/>
        <v>7126</v>
      </c>
      <c r="T82" s="14">
        <f t="shared" si="6"/>
        <v>130.68</v>
      </c>
      <c r="U82" s="14">
        <f t="shared" si="6"/>
        <v>40</v>
      </c>
      <c r="V82" s="14">
        <f t="shared" si="6"/>
        <v>300</v>
      </c>
      <c r="W82" s="14">
        <f>SUM(W2:W81)</f>
        <v>94</v>
      </c>
      <c r="X82" s="14">
        <f t="shared" si="6"/>
        <v>0</v>
      </c>
      <c r="Y82" s="14">
        <f t="shared" si="6"/>
        <v>0</v>
      </c>
      <c r="Z82" s="15">
        <f>SUM(Z2:Z81)</f>
        <v>17179.270000000004</v>
      </c>
      <c r="AA82" s="14">
        <f>SUM(AA2:AA81)</f>
        <v>0</v>
      </c>
      <c r="AB82" s="14">
        <f>SUM(AB2:AB81)</f>
        <v>16237.69</v>
      </c>
      <c r="AC82" s="7">
        <f>SUM(AA82+Z82)</f>
        <v>17179.270000000004</v>
      </c>
      <c r="AD82" s="7">
        <f>SUM(AD2:AD81)</f>
        <v>4200</v>
      </c>
      <c r="AE82" s="9">
        <f>SUM(AE2:AE81)</f>
        <v>635.18000000000006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2021-06-13T19:12:25Z</dcterms:created>
  <dcterms:modified xsi:type="dcterms:W3CDTF">2021-06-13T19:19:47Z</dcterms:modified>
</cp:coreProperties>
</file>